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01"/>
  <workbookPr defaultThemeVersion="124226"/>
  <mc:AlternateContent xmlns:mc="http://schemas.openxmlformats.org/markup-compatibility/2006">
    <mc:Choice Requires="x15">
      <x15ac:absPath xmlns:x15ac="http://schemas.microsoft.com/office/spreadsheetml/2010/11/ac" url="F:\BioLine\CENIKY\"/>
    </mc:Choice>
  </mc:AlternateContent>
  <xr:revisionPtr revIDLastSave="0" documentId="13_ncr:1_{08995D4A-89A7-49FD-963D-772595B59726}" xr6:coauthVersionLast="43" xr6:coauthVersionMax="43" xr10:uidLastSave="{00000000-0000-0000-0000-000000000000}"/>
  <workbookProtection workbookPassword="CC26" lockStructure="1"/>
  <bookViews>
    <workbookView xWindow="-120" yWindow="-120" windowWidth="25440" windowHeight="15390" tabRatio="797" activeTab="2" xr2:uid="{00000000-000D-0000-FFFF-FFFF00000000}"/>
  </bookViews>
  <sheets>
    <sheet name="objednávkový formulář kabina" sheetId="6" r:id="rId1"/>
    <sheet name="obj. formulář prodejní" sheetId="7" r:id="rId2"/>
    <sheet name="obj. formulář Limit. edice" sheetId="10" r:id="rId3"/>
    <sheet name="obj. formulář promo " sheetId="11" r:id="rId4"/>
  </sheets>
  <definedNames>
    <definedName name="_xlnm.Print_Area" localSheetId="3">'obj. formulář promo '!$A$1:$E$131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125" i="7" l="1"/>
  <c r="F125" i="7" s="1"/>
  <c r="H125" i="7" s="1"/>
  <c r="E43" i="7"/>
  <c r="F43" i="7" s="1"/>
  <c r="H43" i="7" s="1"/>
  <c r="F18" i="7" l="1"/>
  <c r="H18" i="7" s="1"/>
  <c r="E45" i="7" l="1"/>
  <c r="F45" i="7" s="1"/>
  <c r="E38" i="7"/>
  <c r="F38" i="7" s="1"/>
  <c r="E32" i="7"/>
  <c r="F32" i="7" s="1"/>
  <c r="E25" i="7"/>
  <c r="F25" i="7"/>
  <c r="F19" i="7"/>
  <c r="E44" i="7" l="1"/>
  <c r="F44" i="7" s="1"/>
  <c r="H44" i="7" s="1"/>
  <c r="E37" i="7"/>
  <c r="F37" i="7" s="1"/>
  <c r="H37" i="7" s="1"/>
  <c r="E31" i="7"/>
  <c r="F31" i="7" s="1"/>
  <c r="H31" i="7" s="1"/>
  <c r="H25" i="7"/>
  <c r="E24" i="7"/>
  <c r="F24" i="7" s="1"/>
  <c r="H24" i="7" s="1"/>
  <c r="F17" i="7"/>
  <c r="H17" i="7" s="1"/>
  <c r="E119" i="11" l="1"/>
  <c r="G119" i="11" s="1"/>
  <c r="H14" i="10"/>
  <c r="H9" i="10" l="1"/>
  <c r="H8" i="10"/>
  <c r="H7" i="10"/>
  <c r="H6" i="10"/>
  <c r="H5" i="10" l="1"/>
  <c r="E5" i="10"/>
  <c r="G99" i="11" l="1"/>
  <c r="H11" i="10" l="1"/>
  <c r="E11" i="10"/>
  <c r="H13" i="10"/>
  <c r="H16" i="10" l="1"/>
  <c r="H15" i="10"/>
  <c r="G125" i="11"/>
  <c r="G102" i="11"/>
  <c r="E130" i="11" l="1"/>
  <c r="G130" i="11" s="1"/>
  <c r="E129" i="11"/>
  <c r="G129" i="11" s="1"/>
  <c r="E128" i="11"/>
  <c r="G128" i="11" s="1"/>
  <c r="E126" i="11"/>
  <c r="E125" i="11"/>
  <c r="E124" i="11"/>
  <c r="G126" i="11" s="1"/>
  <c r="E122" i="11"/>
  <c r="E121" i="11"/>
  <c r="G121" i="11" s="1"/>
  <c r="E120" i="11"/>
  <c r="G120" i="11" s="1"/>
  <c r="E118" i="11"/>
  <c r="G118" i="11" s="1"/>
  <c r="E117" i="11"/>
  <c r="G117" i="11" s="1"/>
  <c r="E116" i="11"/>
  <c r="G116" i="11" s="1"/>
  <c r="E115" i="11"/>
  <c r="G115" i="11" s="1"/>
  <c r="E114" i="11"/>
  <c r="G114" i="11" s="1"/>
  <c r="E113" i="11"/>
  <c r="G113" i="11" s="1"/>
  <c r="E112" i="11"/>
  <c r="G112" i="11" s="1"/>
  <c r="E111" i="11"/>
  <c r="G111" i="11" s="1"/>
  <c r="E110" i="11"/>
  <c r="G110" i="11" s="1"/>
  <c r="E109" i="11"/>
  <c r="G109" i="11" s="1"/>
  <c r="E108" i="11"/>
  <c r="G108" i="11" s="1"/>
  <c r="E107" i="11"/>
  <c r="G107" i="11" s="1"/>
  <c r="E106" i="11"/>
  <c r="G106" i="11" s="1"/>
  <c r="E105" i="11"/>
  <c r="G105" i="11" s="1"/>
  <c r="E104" i="11"/>
  <c r="G104" i="11" s="1"/>
  <c r="E103" i="11"/>
  <c r="G103" i="11" s="1"/>
  <c r="E101" i="11"/>
  <c r="G101" i="11" s="1"/>
  <c r="E98" i="11"/>
  <c r="G98" i="11" s="1"/>
  <c r="E97" i="11"/>
  <c r="G97" i="11" s="1"/>
  <c r="E96" i="11"/>
  <c r="G96" i="11" s="1"/>
  <c r="E95" i="11"/>
  <c r="G95" i="11" s="1"/>
  <c r="E94" i="11"/>
  <c r="G94" i="11" s="1"/>
  <c r="E93" i="11"/>
  <c r="G93" i="11" s="1"/>
  <c r="E91" i="11"/>
  <c r="G91" i="11" s="1"/>
  <c r="E90" i="11"/>
  <c r="G90" i="11" s="1"/>
  <c r="E89" i="11"/>
  <c r="G89" i="11" s="1"/>
  <c r="E88" i="11"/>
  <c r="G88" i="11" s="1"/>
  <c r="E87" i="11"/>
  <c r="G87" i="11" s="1"/>
  <c r="E86" i="11"/>
  <c r="G86" i="11" s="1"/>
  <c r="E85" i="11"/>
  <c r="G85" i="11" s="1"/>
  <c r="E84" i="11"/>
  <c r="G84" i="11" s="1"/>
  <c r="E83" i="11"/>
  <c r="G83" i="11" s="1"/>
  <c r="E82" i="11"/>
  <c r="G82" i="11" s="1"/>
  <c r="E81" i="11"/>
  <c r="G81" i="11" s="1"/>
  <c r="E80" i="11"/>
  <c r="G80" i="11" s="1"/>
  <c r="E79" i="11"/>
  <c r="G79" i="11" s="1"/>
  <c r="E78" i="11"/>
  <c r="G78" i="11" s="1"/>
  <c r="E77" i="11"/>
  <c r="G77" i="11" s="1"/>
  <c r="E76" i="11"/>
  <c r="G76" i="11" s="1"/>
  <c r="E75" i="11"/>
  <c r="G75" i="11" s="1"/>
  <c r="E73" i="11"/>
  <c r="G73" i="11" s="1"/>
  <c r="E72" i="11"/>
  <c r="G72" i="11" s="1"/>
  <c r="E71" i="11"/>
  <c r="G71" i="11" s="1"/>
  <c r="E70" i="11"/>
  <c r="G70" i="11" s="1"/>
  <c r="E69" i="11"/>
  <c r="G69" i="11" s="1"/>
  <c r="E68" i="11"/>
  <c r="G68" i="11" s="1"/>
  <c r="E67" i="11"/>
  <c r="G67" i="11" s="1"/>
  <c r="E66" i="11"/>
  <c r="G66" i="11" s="1"/>
  <c r="E65" i="11"/>
  <c r="G65" i="11" s="1"/>
  <c r="E64" i="11"/>
  <c r="G64" i="11" s="1"/>
  <c r="E63" i="11"/>
  <c r="G63" i="11" s="1"/>
  <c r="E61" i="11"/>
  <c r="G61" i="11" s="1"/>
  <c r="E60" i="11"/>
  <c r="G60" i="11" s="1"/>
  <c r="E59" i="11"/>
  <c r="G59" i="11" s="1"/>
  <c r="E58" i="11"/>
  <c r="G58" i="11" s="1"/>
  <c r="E57" i="11"/>
  <c r="G57" i="11" s="1"/>
  <c r="E56" i="11"/>
  <c r="G56" i="11" s="1"/>
  <c r="E55" i="11"/>
  <c r="G55" i="11" s="1"/>
  <c r="E54" i="11"/>
  <c r="G54" i="11" s="1"/>
  <c r="E53" i="11"/>
  <c r="G53" i="11" s="1"/>
  <c r="E52" i="11"/>
  <c r="G52" i="11" s="1"/>
  <c r="E51" i="11"/>
  <c r="G51" i="11" s="1"/>
  <c r="E50" i="11"/>
  <c r="G50" i="11" s="1"/>
  <c r="E49" i="11"/>
  <c r="G49" i="11" s="1"/>
  <c r="E48" i="11"/>
  <c r="G48" i="11" s="1"/>
  <c r="E47" i="11"/>
  <c r="G47" i="11" s="1"/>
  <c r="E46" i="11"/>
  <c r="G46" i="11" s="1"/>
  <c r="E45" i="11"/>
  <c r="G45" i="11" s="1"/>
  <c r="E44" i="11"/>
  <c r="G44" i="11" s="1"/>
  <c r="E43" i="11"/>
  <c r="G43" i="11" s="1"/>
  <c r="E42" i="11"/>
  <c r="G42" i="11" s="1"/>
  <c r="E41" i="11"/>
  <c r="G41" i="11" s="1"/>
  <c r="E40" i="11"/>
  <c r="G40" i="11" s="1"/>
  <c r="E39" i="11"/>
  <c r="G39" i="11" s="1"/>
  <c r="E38" i="11"/>
  <c r="G38" i="11" s="1"/>
  <c r="E37" i="11"/>
  <c r="G37" i="11" s="1"/>
  <c r="E36" i="11"/>
  <c r="G36" i="11" s="1"/>
  <c r="E35" i="11"/>
  <c r="G35" i="11" s="1"/>
  <c r="E34" i="11"/>
  <c r="G34" i="11" s="1"/>
  <c r="E33" i="11"/>
  <c r="G33" i="11" s="1"/>
  <c r="E32" i="11"/>
  <c r="G32" i="11" s="1"/>
  <c r="E31" i="11"/>
  <c r="G31" i="11" s="1"/>
  <c r="E30" i="11"/>
  <c r="G30" i="11" s="1"/>
  <c r="E29" i="11"/>
  <c r="G29" i="11" s="1"/>
  <c r="E28" i="11"/>
  <c r="G28" i="11" s="1"/>
  <c r="E27" i="11"/>
  <c r="G27" i="11" s="1"/>
  <c r="E26" i="11"/>
  <c r="G26" i="11" s="1"/>
  <c r="E25" i="11"/>
  <c r="G25" i="11" s="1"/>
  <c r="E24" i="11"/>
  <c r="G24" i="11" s="1"/>
  <c r="E23" i="11"/>
  <c r="G23" i="11" s="1"/>
  <c r="E22" i="11"/>
  <c r="G22" i="11" s="1"/>
  <c r="E21" i="11"/>
  <c r="G21" i="11" s="1"/>
  <c r="E20" i="11"/>
  <c r="G20" i="11" s="1"/>
  <c r="E19" i="11"/>
  <c r="G19" i="11" s="1"/>
  <c r="E18" i="11"/>
  <c r="G18" i="11" s="1"/>
  <c r="E17" i="11"/>
  <c r="G17" i="11" s="1"/>
  <c r="E16" i="11"/>
  <c r="G16" i="11" s="1"/>
  <c r="E15" i="11"/>
  <c r="G15" i="11" s="1"/>
  <c r="E14" i="11"/>
  <c r="G14" i="11" s="1"/>
  <c r="E13" i="11"/>
  <c r="G13" i="11" s="1"/>
  <c r="E12" i="11"/>
  <c r="G12" i="11" s="1"/>
  <c r="E11" i="11"/>
  <c r="G11" i="11" s="1"/>
  <c r="E10" i="11"/>
  <c r="G10" i="11" s="1"/>
  <c r="E9" i="11"/>
  <c r="G9" i="11" s="1"/>
  <c r="E8" i="11"/>
  <c r="G8" i="11" s="1"/>
  <c r="E7" i="11"/>
  <c r="G7" i="11" s="1"/>
  <c r="E6" i="11"/>
  <c r="G6" i="11" s="1"/>
  <c r="E5" i="11"/>
  <c r="G5" i="11" s="1"/>
  <c r="G122" i="11" l="1"/>
  <c r="G124" i="11"/>
  <c r="G131" i="11"/>
  <c r="G132" i="11" s="1"/>
  <c r="F82" i="6"/>
  <c r="F86" i="6"/>
  <c r="F68" i="6"/>
  <c r="F66" i="6"/>
  <c r="F7" i="6" l="1"/>
  <c r="F8" i="6"/>
  <c r="F9" i="6"/>
  <c r="F10" i="6"/>
  <c r="F11" i="6"/>
  <c r="F12" i="6"/>
  <c r="F13" i="6"/>
  <c r="F14" i="6"/>
  <c r="F15" i="6"/>
  <c r="F16" i="6"/>
  <c r="F17" i="6"/>
  <c r="F18" i="6"/>
  <c r="F20" i="6"/>
  <c r="F21" i="6"/>
  <c r="F22" i="6"/>
  <c r="F23" i="6"/>
  <c r="F25" i="6"/>
  <c r="F26" i="6"/>
  <c r="F27" i="6"/>
  <c r="F29" i="6"/>
  <c r="F30" i="6"/>
  <c r="F31" i="6"/>
  <c r="F33" i="6"/>
  <c r="F34" i="6"/>
  <c r="F35" i="6"/>
  <c r="F37" i="6"/>
  <c r="F38" i="6"/>
  <c r="F39" i="6"/>
  <c r="F41" i="6"/>
  <c r="F42" i="6"/>
  <c r="F43" i="6"/>
  <c r="F44" i="6"/>
  <c r="F45" i="6"/>
  <c r="F46" i="6"/>
  <c r="F48" i="6"/>
  <c r="F49" i="6"/>
  <c r="F50" i="6"/>
  <c r="F52" i="6"/>
  <c r="F53" i="6"/>
  <c r="F54" i="6"/>
  <c r="F55" i="6"/>
  <c r="F56" i="6"/>
  <c r="F57" i="6"/>
  <c r="F58" i="6"/>
  <c r="F59" i="6"/>
  <c r="F60" i="6"/>
  <c r="F62" i="6"/>
  <c r="F63" i="6"/>
  <c r="F64" i="6"/>
  <c r="F70" i="6"/>
  <c r="F74" i="6"/>
  <c r="F75" i="6"/>
  <c r="F76" i="6"/>
  <c r="F77" i="6"/>
  <c r="F78" i="6"/>
  <c r="F79" i="6"/>
  <c r="F80" i="6"/>
  <c r="F81" i="6"/>
  <c r="F83" i="6"/>
  <c r="F84" i="6"/>
  <c r="F85" i="6"/>
  <c r="F6" i="6"/>
  <c r="E126" i="7" l="1"/>
  <c r="F126" i="7" s="1"/>
  <c r="H126" i="7" s="1"/>
  <c r="E124" i="7"/>
  <c r="F124" i="7" s="1"/>
  <c r="H124" i="7" s="1"/>
  <c r="E123" i="7"/>
  <c r="F123" i="7" s="1"/>
  <c r="H123" i="7" s="1"/>
  <c r="E122" i="7"/>
  <c r="F122" i="7" s="1"/>
  <c r="H122" i="7" s="1"/>
  <c r="E121" i="7"/>
  <c r="F121" i="7" s="1"/>
  <c r="H121" i="7" s="1"/>
  <c r="E120" i="7"/>
  <c r="F120" i="7" s="1"/>
  <c r="H120" i="7" s="1"/>
  <c r="E118" i="7"/>
  <c r="F118" i="7" s="1"/>
  <c r="H118" i="7" s="1"/>
  <c r="E117" i="7"/>
  <c r="F117" i="7" s="1"/>
  <c r="H117" i="7" s="1"/>
  <c r="E116" i="7"/>
  <c r="F116" i="7" s="1"/>
  <c r="H116" i="7" s="1"/>
  <c r="E115" i="7"/>
  <c r="F115" i="7" s="1"/>
  <c r="H115" i="7" s="1"/>
  <c r="E114" i="7"/>
  <c r="F114" i="7" s="1"/>
  <c r="H114" i="7" s="1"/>
  <c r="E113" i="7"/>
  <c r="F113" i="7" s="1"/>
  <c r="H113" i="7" s="1"/>
  <c r="E108" i="7"/>
  <c r="F108" i="7" s="1"/>
  <c r="H108" i="7" s="1"/>
  <c r="E107" i="7"/>
  <c r="F107" i="7" s="1"/>
  <c r="H107" i="7" s="1"/>
  <c r="E106" i="7"/>
  <c r="F106" i="7" s="1"/>
  <c r="H106" i="7" s="1"/>
  <c r="E105" i="7"/>
  <c r="F105" i="7" s="1"/>
  <c r="H105" i="7" s="1"/>
  <c r="E104" i="7"/>
  <c r="F104" i="7" s="1"/>
  <c r="H104" i="7" s="1"/>
  <c r="E102" i="7"/>
  <c r="F102" i="7" s="1"/>
  <c r="H102" i="7" s="1"/>
  <c r="E101" i="7"/>
  <c r="F101" i="7" s="1"/>
  <c r="H101" i="7" s="1"/>
  <c r="E97" i="7"/>
  <c r="F97" i="7" s="1"/>
  <c r="H97" i="7" s="1"/>
  <c r="E96" i="7"/>
  <c r="F96" i="7" s="1"/>
  <c r="H96" i="7" s="1"/>
  <c r="E95" i="7"/>
  <c r="F95" i="7" s="1"/>
  <c r="H95" i="7" s="1"/>
  <c r="E91" i="7"/>
  <c r="F91" i="7" s="1"/>
  <c r="H91" i="7" s="1"/>
  <c r="E90" i="7"/>
  <c r="F90" i="7" s="1"/>
  <c r="H90" i="7" s="1"/>
  <c r="E89" i="7"/>
  <c r="F89" i="7" s="1"/>
  <c r="H89" i="7" s="1"/>
  <c r="E88" i="7"/>
  <c r="F88" i="7" s="1"/>
  <c r="H88" i="7" s="1"/>
  <c r="E86" i="7"/>
  <c r="F86" i="7" s="1"/>
  <c r="H86" i="7" s="1"/>
  <c r="E85" i="7"/>
  <c r="F85" i="7" s="1"/>
  <c r="H85" i="7" s="1"/>
  <c r="E84" i="7"/>
  <c r="F84" i="7" s="1"/>
  <c r="H84" i="7" s="1"/>
  <c r="E83" i="7"/>
  <c r="F83" i="7" s="1"/>
  <c r="H83" i="7" s="1"/>
  <c r="E81" i="7"/>
  <c r="F81" i="7" s="1"/>
  <c r="H81" i="7" s="1"/>
  <c r="E80" i="7"/>
  <c r="F80" i="7" s="1"/>
  <c r="H80" i="7" s="1"/>
  <c r="E79" i="7"/>
  <c r="F79" i="7" s="1"/>
  <c r="H79" i="7" s="1"/>
  <c r="E78" i="7"/>
  <c r="F78" i="7" s="1"/>
  <c r="H78" i="7" s="1"/>
  <c r="E77" i="7"/>
  <c r="F77" i="7" s="1"/>
  <c r="H77" i="7" s="1"/>
  <c r="E75" i="7"/>
  <c r="F75" i="7" s="1"/>
  <c r="H75" i="7" s="1"/>
  <c r="E74" i="7"/>
  <c r="F74" i="7" s="1"/>
  <c r="H74" i="7" s="1"/>
  <c r="E73" i="7"/>
  <c r="F73" i="7" s="1"/>
  <c r="H73" i="7" s="1"/>
  <c r="E72" i="7"/>
  <c r="F72" i="7" s="1"/>
  <c r="H72" i="7" s="1"/>
  <c r="E71" i="7"/>
  <c r="F71" i="7" s="1"/>
  <c r="H71" i="7" s="1"/>
  <c r="E70" i="7"/>
  <c r="F70" i="7" s="1"/>
  <c r="H70" i="7" s="1"/>
  <c r="E68" i="7"/>
  <c r="F68" i="7" s="1"/>
  <c r="H68" i="7" s="1"/>
  <c r="E67" i="7"/>
  <c r="F67" i="7" s="1"/>
  <c r="H67" i="7" s="1"/>
  <c r="E66" i="7"/>
  <c r="F66" i="7" s="1"/>
  <c r="H66" i="7" s="1"/>
  <c r="E65" i="7"/>
  <c r="F65" i="7" s="1"/>
  <c r="H65" i="7" s="1"/>
  <c r="E64" i="7"/>
  <c r="F64" i="7" s="1"/>
  <c r="H64" i="7" s="1"/>
  <c r="E63" i="7"/>
  <c r="F63" i="7" s="1"/>
  <c r="H63" i="7" s="1"/>
  <c r="E62" i="7"/>
  <c r="F62" i="7" s="1"/>
  <c r="H62" i="7" s="1"/>
  <c r="E61" i="7"/>
  <c r="F61" i="7" s="1"/>
  <c r="H61" i="7" s="1"/>
  <c r="E60" i="7"/>
  <c r="F60" i="7" s="1"/>
  <c r="H60" i="7" s="1"/>
  <c r="E58" i="7"/>
  <c r="F58" i="7" s="1"/>
  <c r="H58" i="7" s="1"/>
  <c r="E57" i="7"/>
  <c r="F57" i="7" s="1"/>
  <c r="H57" i="7" s="1"/>
  <c r="E56" i="7"/>
  <c r="F56" i="7" s="1"/>
  <c r="H56" i="7" s="1"/>
  <c r="E55" i="7"/>
  <c r="F55" i="7" s="1"/>
  <c r="H55" i="7" s="1"/>
  <c r="E53" i="7"/>
  <c r="F53" i="7" s="1"/>
  <c r="H53" i="7" s="1"/>
  <c r="E52" i="7"/>
  <c r="F52" i="7" s="1"/>
  <c r="H52" i="7" s="1"/>
  <c r="E51" i="7"/>
  <c r="F51" i="7" s="1"/>
  <c r="H51" i="7" s="1"/>
  <c r="E50" i="7"/>
  <c r="F50" i="7" s="1"/>
  <c r="H50" i="7" s="1"/>
  <c r="E49" i="7"/>
  <c r="F49" i="7" s="1"/>
  <c r="H49" i="7" s="1"/>
  <c r="E48" i="7"/>
  <c r="F48" i="7" s="1"/>
  <c r="H48" i="7" s="1"/>
  <c r="E47" i="7"/>
  <c r="F47" i="7" s="1"/>
  <c r="H47" i="7" s="1"/>
  <c r="H45" i="7"/>
  <c r="E42" i="7"/>
  <c r="F42" i="7" s="1"/>
  <c r="H42" i="7" s="1"/>
  <c r="E41" i="7"/>
  <c r="F41" i="7" s="1"/>
  <c r="H41" i="7" s="1"/>
  <c r="E40" i="7"/>
  <c r="F40" i="7" s="1"/>
  <c r="H40" i="7" s="1"/>
  <c r="H38" i="7"/>
  <c r="E36" i="7"/>
  <c r="F36" i="7" s="1"/>
  <c r="H36" i="7" s="1"/>
  <c r="E35" i="7"/>
  <c r="F35" i="7" s="1"/>
  <c r="H35" i="7" s="1"/>
  <c r="E34" i="7"/>
  <c r="F34" i="7" s="1"/>
  <c r="H34" i="7" s="1"/>
  <c r="H32" i="7"/>
  <c r="E30" i="7"/>
  <c r="F30" i="7" s="1"/>
  <c r="H30" i="7" s="1"/>
  <c r="E29" i="7"/>
  <c r="F29" i="7" s="1"/>
  <c r="H29" i="7" s="1"/>
  <c r="E28" i="7"/>
  <c r="F28" i="7" s="1"/>
  <c r="H28" i="7" s="1"/>
  <c r="E26" i="7"/>
  <c r="F26" i="7" s="1"/>
  <c r="H26" i="7" s="1"/>
  <c r="E23" i="7"/>
  <c r="F23" i="7" s="1"/>
  <c r="H23" i="7" s="1"/>
  <c r="E22" i="7"/>
  <c r="F22" i="7" s="1"/>
  <c r="H22" i="7" s="1"/>
  <c r="E21" i="7"/>
  <c r="F21" i="7" s="1"/>
  <c r="H21" i="7" s="1"/>
  <c r="H19" i="7"/>
  <c r="E16" i="7"/>
  <c r="F16" i="7" s="1"/>
  <c r="H16" i="7" s="1"/>
  <c r="E15" i="7"/>
  <c r="F15" i="7" s="1"/>
  <c r="H15" i="7" s="1"/>
  <c r="E14" i="7"/>
  <c r="F14" i="7" s="1"/>
  <c r="H14" i="7" s="1"/>
  <c r="E13" i="7"/>
  <c r="F13" i="7" s="1"/>
  <c r="H13" i="7" s="1"/>
  <c r="E12" i="7"/>
  <c r="F12" i="7" s="1"/>
  <c r="H12" i="7" s="1"/>
  <c r="E11" i="7"/>
  <c r="F11" i="7" s="1"/>
  <c r="H11" i="7" s="1"/>
  <c r="E10" i="7"/>
  <c r="F10" i="7" s="1"/>
  <c r="H10" i="7" s="1"/>
  <c r="E9" i="7"/>
  <c r="F9" i="7" s="1"/>
  <c r="H9" i="7" s="1"/>
  <c r="E8" i="7"/>
  <c r="F8" i="7" s="1"/>
  <c r="H8" i="7" s="1"/>
  <c r="E7" i="7"/>
  <c r="F7" i="7" s="1"/>
  <c r="H7" i="7" s="1"/>
  <c r="E6" i="7"/>
  <c r="H13" i="6"/>
  <c r="H6" i="6"/>
  <c r="H7" i="6"/>
  <c r="H8" i="6"/>
  <c r="H9" i="6"/>
  <c r="H10" i="6"/>
  <c r="H11" i="6"/>
  <c r="H12" i="6"/>
  <c r="H14" i="6"/>
  <c r="H15" i="6"/>
  <c r="H16" i="6"/>
  <c r="H17" i="6"/>
  <c r="H18" i="6"/>
  <c r="H20" i="6"/>
  <c r="H21" i="6"/>
  <c r="H22" i="6"/>
  <c r="H23" i="6"/>
  <c r="H25" i="6"/>
  <c r="H26" i="6"/>
  <c r="H27" i="6"/>
  <c r="H29" i="6"/>
  <c r="H30" i="6"/>
  <c r="H31" i="6"/>
  <c r="H33" i="6"/>
  <c r="H34" i="6"/>
  <c r="H35" i="6"/>
  <c r="H37" i="6"/>
  <c r="H38" i="6"/>
  <c r="H39" i="6"/>
  <c r="H41" i="6"/>
  <c r="H42" i="6"/>
  <c r="H43" i="6"/>
  <c r="H44" i="6"/>
  <c r="H45" i="6"/>
  <c r="H46" i="6"/>
  <c r="H48" i="6"/>
  <c r="H49" i="6"/>
  <c r="H50" i="6"/>
  <c r="H52" i="6"/>
  <c r="H53" i="6"/>
  <c r="H54" i="6"/>
  <c r="H55" i="6"/>
  <c r="H56" i="6"/>
  <c r="H57" i="6"/>
  <c r="H58" i="6"/>
  <c r="H59" i="6"/>
  <c r="H60" i="6"/>
  <c r="H62" i="6"/>
  <c r="H63" i="6"/>
  <c r="H64" i="6"/>
  <c r="H66" i="6"/>
  <c r="H68" i="6"/>
  <c r="H70" i="6"/>
  <c r="H74" i="6"/>
  <c r="H75" i="6"/>
  <c r="H76" i="6"/>
  <c r="H77" i="6"/>
  <c r="H78" i="6"/>
  <c r="H79" i="6"/>
  <c r="H80" i="6"/>
  <c r="H81" i="6"/>
  <c r="H82" i="6"/>
  <c r="H83" i="6"/>
  <c r="H84" i="6"/>
  <c r="H85" i="6"/>
  <c r="H86" i="6"/>
  <c r="F6" i="7" l="1"/>
  <c r="H6" i="7" s="1"/>
  <c r="H127" i="7" s="1"/>
  <c r="H128" i="7" s="1"/>
  <c r="H87" i="6"/>
  <c r="H88" i="6" s="1"/>
</calcChain>
</file>

<file path=xl/sharedStrings.xml><?xml version="1.0" encoding="utf-8"?>
<sst xmlns="http://schemas.openxmlformats.org/spreadsheetml/2006/main" count="979" uniqueCount="708">
  <si>
    <t>SLEVA</t>
  </si>
  <si>
    <t>POČET KUSŮ</t>
  </si>
  <si>
    <t>CELKEM</t>
  </si>
  <si>
    <t>OBJEDNACÍ ČÍSLO</t>
  </si>
  <si>
    <t>NÁZEV</t>
  </si>
  <si>
    <t>BALENÍ / OBSAH</t>
  </si>
  <si>
    <t>VOC       vč. DPH</t>
  </si>
  <si>
    <t>PÉČE O OBLIČEJ</t>
  </si>
  <si>
    <t>DAILY RITUAL - odličování, čištění, tonizace, peeling, masky</t>
  </si>
  <si>
    <t>DRR30200</t>
  </si>
  <si>
    <t>Flakon 200 ml</t>
  </si>
  <si>
    <t>DRR40200</t>
  </si>
  <si>
    <t>DRR31200</t>
  </si>
  <si>
    <t>DRR41200</t>
  </si>
  <si>
    <t>DRR32200</t>
  </si>
  <si>
    <t>DRR42200</t>
  </si>
  <si>
    <t>DRR50200</t>
  </si>
  <si>
    <t>DRR43200</t>
  </si>
  <si>
    <t>DRR70125</t>
  </si>
  <si>
    <r>
      <t xml:space="preserve">Scrub Sugar / </t>
    </r>
    <r>
      <rPr>
        <b/>
        <sz val="10"/>
        <color theme="1" tint="0.34998626667073579"/>
        <rFont val="Calibri"/>
        <family val="2"/>
        <charset val="238"/>
        <scheme val="minor"/>
      </rPr>
      <t>EXFO</t>
    </r>
    <r>
      <rPr>
        <sz val="10"/>
        <color theme="1" tint="0.34998626667073579"/>
        <rFont val="Calibri"/>
        <family val="2"/>
        <charset val="238"/>
        <scheme val="minor"/>
      </rPr>
      <t xml:space="preserve"> Cukrový peeling</t>
    </r>
  </si>
  <si>
    <t>Tuba 125 ml</t>
  </si>
  <si>
    <t>DRR60100</t>
  </si>
  <si>
    <t>Tuba 100 ml</t>
  </si>
  <si>
    <t>DRR10100</t>
  </si>
  <si>
    <t>Flakon 100 ml</t>
  </si>
  <si>
    <t>DRR61015</t>
  </si>
  <si>
    <t>AQUA+ hydratace</t>
  </si>
  <si>
    <t>LPR21030</t>
  </si>
  <si>
    <r>
      <t xml:space="preserve">Nectar in Drops Intense Moisturiser / </t>
    </r>
    <r>
      <rPr>
        <b/>
        <sz val="10"/>
        <color theme="1" tint="0.34998626667073579"/>
        <rFont val="Calibri"/>
        <family val="2"/>
        <charset val="238"/>
        <scheme val="minor"/>
      </rPr>
      <t>AQUA+</t>
    </r>
    <r>
      <rPr>
        <sz val="10"/>
        <color theme="1" tint="0.34998626667073579"/>
        <rFont val="Calibri"/>
        <family val="2"/>
        <charset val="238"/>
        <scheme val="minor"/>
      </rPr>
      <t xml:space="preserve"> Intenzivní hydratační sérum</t>
    </r>
  </si>
  <si>
    <t>Ampule 30 ml</t>
  </si>
  <si>
    <t>LPR11050</t>
  </si>
  <si>
    <t>Kelímek 50 ml</t>
  </si>
  <si>
    <t>LPR12050</t>
  </si>
  <si>
    <t>LPR61200</t>
  </si>
  <si>
    <r>
      <t xml:space="preserve">Intense Moisturizer Mask / </t>
    </r>
    <r>
      <rPr>
        <b/>
        <sz val="10"/>
        <color theme="1" tint="0.34998626667073579"/>
        <rFont val="Calibri"/>
        <family val="2"/>
        <charset val="238"/>
        <scheme val="minor"/>
      </rPr>
      <t>AQUA+</t>
    </r>
    <r>
      <rPr>
        <sz val="10"/>
        <color theme="1" tint="0.34998626667073579"/>
        <rFont val="Calibri"/>
        <family val="2"/>
        <charset val="238"/>
        <scheme val="minor"/>
      </rPr>
      <t xml:space="preserve"> Intenzivní hydratační maska</t>
    </r>
  </si>
  <si>
    <t>Sáček 10x 20 ml</t>
  </si>
  <si>
    <t>LPR51030</t>
  </si>
  <si>
    <r>
      <t xml:space="preserve">Eye Contour Gel / </t>
    </r>
    <r>
      <rPr>
        <b/>
        <sz val="10"/>
        <color theme="1" tint="0.34998626667073579"/>
        <rFont val="Calibri"/>
        <family val="2"/>
        <charset val="238"/>
        <scheme val="minor"/>
      </rPr>
      <t>AQUA+</t>
    </r>
    <r>
      <rPr>
        <sz val="10"/>
        <color theme="1" tint="0.34998626667073579"/>
        <rFont val="Calibri"/>
        <family val="2"/>
        <charset val="238"/>
        <scheme val="minor"/>
      </rPr>
      <t xml:space="preserve"> Hydratační gel na oční okolí</t>
    </r>
  </si>
  <si>
    <t>Tuba 30 ml</t>
  </si>
  <si>
    <t>PURA+ obnova čistoty a pH</t>
  </si>
  <si>
    <t>LPR23030</t>
  </si>
  <si>
    <r>
      <t xml:space="preserve">Nectar in Drops Normalizing / </t>
    </r>
    <r>
      <rPr>
        <b/>
        <sz val="10"/>
        <color theme="1" tint="0.34998626667073579"/>
        <rFont val="Calibri"/>
        <family val="2"/>
        <charset val="238"/>
        <scheme val="minor"/>
      </rPr>
      <t>PURA+</t>
    </r>
    <r>
      <rPr>
        <sz val="10"/>
        <color theme="1" tint="0.34998626667073579"/>
        <rFont val="Calibri"/>
        <family val="2"/>
        <charset val="238"/>
        <scheme val="minor"/>
      </rPr>
      <t xml:space="preserve"> Normalizační sérum</t>
    </r>
  </si>
  <si>
    <t>LPR16050</t>
  </si>
  <si>
    <t>LPR15050</t>
  </si>
  <si>
    <r>
      <t xml:space="preserve">Acid Cream pH Normalizing / </t>
    </r>
    <r>
      <rPr>
        <b/>
        <sz val="10"/>
        <color theme="1" tint="0.34998626667073579"/>
        <rFont val="Calibri"/>
        <family val="2"/>
        <charset val="238"/>
        <scheme val="minor"/>
      </rPr>
      <t>PURA+</t>
    </r>
    <r>
      <rPr>
        <sz val="10"/>
        <color theme="1" tint="0.34998626667073579"/>
        <rFont val="Calibri"/>
        <family val="2"/>
        <charset val="238"/>
        <scheme val="minor"/>
      </rPr>
      <t xml:space="preserve"> Kyselý krém na vyrovnání pH</t>
    </r>
  </si>
  <si>
    <t>LPR63200</t>
  </si>
  <si>
    <r>
      <t xml:space="preserve">Mask Normalizing / </t>
    </r>
    <r>
      <rPr>
        <b/>
        <sz val="10"/>
        <color theme="1" tint="0.34998626667073579"/>
        <rFont val="Calibri"/>
        <family val="2"/>
        <charset val="238"/>
        <scheme val="minor"/>
      </rPr>
      <t>PURA+</t>
    </r>
    <r>
      <rPr>
        <sz val="10"/>
        <color theme="1" tint="0.34998626667073579"/>
        <rFont val="Calibri"/>
        <family val="2"/>
        <charset val="238"/>
        <scheme val="minor"/>
      </rPr>
      <t xml:space="preserve"> Normalizační maska </t>
    </r>
  </si>
  <si>
    <t>LPR24030</t>
  </si>
  <si>
    <r>
      <t xml:space="preserve">Nectar in Drops Intense Relief / </t>
    </r>
    <r>
      <rPr>
        <b/>
        <sz val="10"/>
        <color theme="1" tint="0.34998626667073579"/>
        <rFont val="Calibri"/>
        <family val="2"/>
        <charset val="238"/>
        <scheme val="minor"/>
      </rPr>
      <t>DOLCE+</t>
    </r>
    <r>
      <rPr>
        <sz val="10"/>
        <color theme="1" tint="0.34998626667073579"/>
        <rFont val="Calibri"/>
        <family val="2"/>
        <charset val="238"/>
        <scheme val="minor"/>
      </rPr>
      <t xml:space="preserve"> Intenzivní zklidňující sérum</t>
    </r>
  </si>
  <si>
    <t>LPR17050</t>
  </si>
  <si>
    <t>LPR18050</t>
  </si>
  <si>
    <r>
      <t xml:space="preserve">Cream Soothing Nourishing  / </t>
    </r>
    <r>
      <rPr>
        <b/>
        <sz val="10"/>
        <color theme="1" tint="0.34998626667073579"/>
        <rFont val="Calibri"/>
        <family val="2"/>
        <charset val="238"/>
        <scheme val="minor"/>
      </rPr>
      <t>DOLCE+</t>
    </r>
    <r>
      <rPr>
        <sz val="10"/>
        <color theme="1" tint="0.34998626667073579"/>
        <rFont val="Calibri"/>
        <family val="2"/>
        <charset val="238"/>
        <scheme val="minor"/>
      </rPr>
      <t xml:space="preserve">  Zklidňující výživný krém </t>
    </r>
  </si>
  <si>
    <t>LPR64200</t>
  </si>
  <si>
    <r>
      <t xml:space="preserve">Mask Intense Relief / </t>
    </r>
    <r>
      <rPr>
        <b/>
        <sz val="10"/>
        <color theme="1" tint="0.34998626667073579"/>
        <rFont val="Calibri"/>
        <family val="2"/>
        <charset val="238"/>
        <scheme val="minor"/>
      </rPr>
      <t>DOLCE+</t>
    </r>
    <r>
      <rPr>
        <sz val="10"/>
        <color theme="1" tint="0.34998626667073579"/>
        <rFont val="Calibri"/>
        <family val="2"/>
        <charset val="238"/>
        <scheme val="minor"/>
      </rPr>
      <t xml:space="preserve"> Intenzivní zklidňující gelová maska</t>
    </r>
  </si>
  <si>
    <t>VITA+ dodává vitalitu a výživu</t>
  </si>
  <si>
    <t>LPR22030</t>
  </si>
  <si>
    <t>LPR13050</t>
  </si>
  <si>
    <t>LPR14050</t>
  </si>
  <si>
    <t>LPR62200</t>
  </si>
  <si>
    <t xml:space="preserve">24.7 NATURALBALANCE - rovnováha pleti vitamíny, minerály a okysličení </t>
  </si>
  <si>
    <t>NBR41200</t>
  </si>
  <si>
    <t>NBR42200</t>
  </si>
  <si>
    <t>NBR61100</t>
  </si>
  <si>
    <t>NBP21050</t>
  </si>
  <si>
    <r>
      <t>Nectar Vitamin C+E /</t>
    </r>
    <r>
      <rPr>
        <b/>
        <sz val="10"/>
        <color theme="1" tint="0.34998626667073579"/>
        <rFont val="Calibri"/>
        <family val="2"/>
        <charset val="238"/>
        <scheme val="minor"/>
      </rPr>
      <t xml:space="preserve"> 24.7</t>
    </r>
    <r>
      <rPr>
        <sz val="10"/>
        <color theme="1" tint="0.34998626667073579"/>
        <rFont val="Calibri"/>
        <family val="2"/>
        <charset val="238"/>
        <scheme val="minor"/>
      </rPr>
      <t xml:space="preserve"> Sérum s vitamínem C+E</t>
    </r>
  </si>
  <si>
    <t>Ampule 50 ml</t>
  </si>
  <si>
    <t>NBR11060</t>
  </si>
  <si>
    <r>
      <t xml:space="preserve">Botanical O2 Cream / </t>
    </r>
    <r>
      <rPr>
        <b/>
        <sz val="10"/>
        <color theme="1" tint="0.34998626667073579"/>
        <rFont val="Calibri"/>
        <family val="2"/>
        <charset val="238"/>
        <scheme val="minor"/>
      </rPr>
      <t>24.7</t>
    </r>
    <r>
      <rPr>
        <sz val="10"/>
        <color theme="1" tint="0.34998626667073579"/>
        <rFont val="Calibri"/>
        <family val="2"/>
        <charset val="238"/>
        <scheme val="minor"/>
      </rPr>
      <t xml:space="preserve"> Krém Botanical O2</t>
    </r>
  </si>
  <si>
    <t>Tuba 60 ml</t>
  </si>
  <si>
    <t>NBR12060</t>
  </si>
  <si>
    <r>
      <t xml:space="preserve">Phytominaral Cream / </t>
    </r>
    <r>
      <rPr>
        <b/>
        <sz val="10"/>
        <color theme="1" tint="0.34998626667073579"/>
        <rFont val="Calibri"/>
        <family val="2"/>
        <charset val="238"/>
        <scheme val="minor"/>
      </rPr>
      <t>24.7</t>
    </r>
    <r>
      <rPr>
        <sz val="10"/>
        <color theme="1" tint="0.34998626667073579"/>
        <rFont val="Calibri"/>
        <family val="2"/>
        <charset val="238"/>
        <scheme val="minor"/>
      </rPr>
      <t xml:space="preserve"> Krém Phytomineral</t>
    </r>
  </si>
  <si>
    <t>NBR13060</t>
  </si>
  <si>
    <r>
      <t xml:space="preserve">Vitamin C Fusion Cream / </t>
    </r>
    <r>
      <rPr>
        <b/>
        <sz val="10"/>
        <color theme="1" tint="0.34998626667073579"/>
        <rFont val="Calibri"/>
        <family val="2"/>
        <charset val="238"/>
        <scheme val="minor"/>
      </rPr>
      <t>24.7</t>
    </r>
    <r>
      <rPr>
        <sz val="10"/>
        <color theme="1" tint="0.34998626667073579"/>
        <rFont val="Calibri"/>
        <family val="2"/>
        <charset val="238"/>
        <scheme val="minor"/>
      </rPr>
      <t xml:space="preserve"> Krém Vitamin C Fusion</t>
    </r>
  </si>
  <si>
    <r>
      <t xml:space="preserve">DE-SENSE INSTANT RELIEF - hypersensitivní pleti </t>
    </r>
    <r>
      <rPr>
        <b/>
        <vertAlign val="superscript"/>
        <sz val="10"/>
        <color rgb="FFFF0000"/>
        <rFont val="Calibri"/>
        <family val="2"/>
        <charset val="238"/>
        <scheme val="minor"/>
      </rPr>
      <t>NOVINKA 10/2018</t>
    </r>
  </si>
  <si>
    <t>DSR21030</t>
  </si>
  <si>
    <t>Flakon 30 ml</t>
  </si>
  <si>
    <t>DSR13030</t>
  </si>
  <si>
    <t>DSR12050</t>
  </si>
  <si>
    <r>
      <t xml:space="preserve">Moisturizing Cream  /  </t>
    </r>
    <r>
      <rPr>
        <b/>
        <sz val="10"/>
        <color theme="1" tint="0.34998626667073579"/>
        <rFont val="Calibri"/>
        <family val="2"/>
        <charset val="238"/>
        <scheme val="minor"/>
      </rPr>
      <t>DE-SENSE</t>
    </r>
    <r>
      <rPr>
        <sz val="10"/>
        <color theme="1" tint="0.34998626667073579"/>
        <rFont val="Calibri"/>
        <family val="2"/>
        <charset val="238"/>
        <scheme val="minor"/>
      </rPr>
      <t xml:space="preserve"> Hydratační krém TETRAPEPTIDE </t>
    </r>
    <r>
      <rPr>
        <b/>
        <vertAlign val="superscript"/>
        <sz val="10"/>
        <color rgb="FFFF0000"/>
        <rFont val="Calibri"/>
        <family val="2"/>
        <charset val="238"/>
        <scheme val="minor"/>
      </rPr>
      <t>NOVINKA</t>
    </r>
  </si>
  <si>
    <t>DSR11050</t>
  </si>
  <si>
    <r>
      <t xml:space="preserve">Nourishing Cream  / </t>
    </r>
    <r>
      <rPr>
        <b/>
        <sz val="10"/>
        <color theme="1" tint="0.34998626667073579"/>
        <rFont val="Calibri"/>
        <family val="2"/>
        <charset val="238"/>
        <scheme val="minor"/>
      </rPr>
      <t xml:space="preserve"> DE-SENSE</t>
    </r>
    <r>
      <rPr>
        <sz val="10"/>
        <color theme="1" tint="0.34998626667073579"/>
        <rFont val="Calibri"/>
        <family val="2"/>
        <charset val="238"/>
        <scheme val="minor"/>
      </rPr>
      <t xml:space="preserve"> Výživný krém TETRAPEPTIDE </t>
    </r>
    <r>
      <rPr>
        <b/>
        <vertAlign val="superscript"/>
        <sz val="10"/>
        <color rgb="FFFF0000"/>
        <rFont val="Calibri"/>
        <family val="2"/>
        <charset val="238"/>
        <scheme val="minor"/>
      </rPr>
      <t>NOVINKA</t>
    </r>
    <r>
      <rPr>
        <sz val="10"/>
        <color rgb="FFFF0000"/>
        <rFont val="Calibri"/>
        <family val="2"/>
        <charset val="238"/>
        <scheme val="minor"/>
      </rPr>
      <t xml:space="preserve"> </t>
    </r>
  </si>
  <si>
    <t>PRIMALUCE EXFORADIANCE - regenerace, obnova, vrásky, čistota, zesvětlení</t>
  </si>
  <si>
    <t>C2100200</t>
  </si>
  <si>
    <r>
      <t xml:space="preserve">Cleasing Gel / </t>
    </r>
    <r>
      <rPr>
        <b/>
        <sz val="10"/>
        <color theme="1" tint="0.34998626667073579"/>
        <rFont val="Calibri"/>
        <family val="2"/>
        <charset val="238"/>
        <scheme val="minor"/>
      </rPr>
      <t>PRIMALUCE</t>
    </r>
    <r>
      <rPr>
        <sz val="10"/>
        <color theme="1" tint="0.34998626667073579"/>
        <rFont val="Calibri"/>
        <family val="2"/>
        <charset val="238"/>
        <scheme val="minor"/>
      </rPr>
      <t xml:space="preserve"> Exfoliační regenerační čistící gel PHA-AHA</t>
    </r>
  </si>
  <si>
    <t>C2150200</t>
  </si>
  <si>
    <r>
      <t xml:space="preserve">Lotion / </t>
    </r>
    <r>
      <rPr>
        <b/>
        <sz val="10"/>
        <color theme="1" tint="0.34998626667073579"/>
        <rFont val="Calibri"/>
        <family val="2"/>
        <charset val="238"/>
        <scheme val="minor"/>
      </rPr>
      <t>PRIMALUCE</t>
    </r>
    <r>
      <rPr>
        <sz val="10"/>
        <color theme="1" tint="0.34998626667073579"/>
        <rFont val="Calibri"/>
        <family val="2"/>
        <charset val="238"/>
        <scheme val="minor"/>
      </rPr>
      <t xml:space="preserve"> Regenerační zesvětlující tonikum PHA-AHA</t>
    </r>
  </si>
  <si>
    <t>C2300030</t>
  </si>
  <si>
    <r>
      <t xml:space="preserve">Serum 15% / </t>
    </r>
    <r>
      <rPr>
        <b/>
        <sz val="10"/>
        <color theme="1" tint="0.34998626667073579"/>
        <rFont val="Calibri"/>
        <family val="2"/>
        <charset val="238"/>
        <scheme val="minor"/>
      </rPr>
      <t>PRIMALUCE</t>
    </r>
    <r>
      <rPr>
        <sz val="10"/>
        <color theme="1" tint="0.34998626667073579"/>
        <rFont val="Calibri"/>
        <family val="2"/>
        <charset val="238"/>
        <scheme val="minor"/>
      </rPr>
      <t xml:space="preserve"> Exfoliační regenerační sérum 15% PHA-AHA</t>
    </r>
  </si>
  <si>
    <t>C2350030</t>
  </si>
  <si>
    <r>
      <t xml:space="preserve">Serum 15% / </t>
    </r>
    <r>
      <rPr>
        <b/>
        <sz val="10"/>
        <color theme="1" tint="0.34998626667073579"/>
        <rFont val="Calibri"/>
        <family val="2"/>
        <charset val="238"/>
        <scheme val="minor"/>
      </rPr>
      <t>PRIMALUCE</t>
    </r>
    <r>
      <rPr>
        <sz val="10"/>
        <color theme="1" tint="0.34998626667073579"/>
        <rFont val="Calibri"/>
        <family val="2"/>
        <charset val="238"/>
        <scheme val="minor"/>
      </rPr>
      <t xml:space="preserve"> Exfoliační zesvětlující sérum 15% AHA</t>
    </r>
  </si>
  <si>
    <t>C2050050</t>
  </si>
  <si>
    <r>
      <t xml:space="preserve">Cream Hydrating / </t>
    </r>
    <r>
      <rPr>
        <b/>
        <sz val="10"/>
        <color theme="1" tint="0.34998626667073579"/>
        <rFont val="Calibri"/>
        <family val="2"/>
        <charset val="238"/>
        <scheme val="minor"/>
      </rPr>
      <t>PRIMALUCE</t>
    </r>
    <r>
      <rPr>
        <sz val="10"/>
        <color theme="1" tint="0.34998626667073579"/>
        <rFont val="Calibri"/>
        <family val="2"/>
        <charset val="238"/>
        <scheme val="minor"/>
      </rPr>
      <t xml:space="preserve"> Hydratační regenerační krém AHA</t>
    </r>
  </si>
  <si>
    <t>C2000050</t>
  </si>
  <si>
    <r>
      <t xml:space="preserve">Cream Nourishing / </t>
    </r>
    <r>
      <rPr>
        <b/>
        <sz val="10"/>
        <color theme="1" tint="0.34998626667073579"/>
        <rFont val="Calibri"/>
        <family val="2"/>
        <charset val="238"/>
        <scheme val="minor"/>
      </rPr>
      <t>PRIMALUCE</t>
    </r>
    <r>
      <rPr>
        <sz val="10"/>
        <color theme="1" tint="0.34998626667073579"/>
        <rFont val="Calibri"/>
        <family val="2"/>
        <charset val="238"/>
        <scheme val="minor"/>
      </rPr>
      <t xml:space="preserve"> Výživný regenerační krém PHA-AHA</t>
    </r>
  </si>
  <si>
    <t>C2250050</t>
  </si>
  <si>
    <r>
      <t xml:space="preserve">Emulsion Brightening / </t>
    </r>
    <r>
      <rPr>
        <b/>
        <sz val="10"/>
        <color theme="1" tint="0.34998626667073579"/>
        <rFont val="Calibri"/>
        <family val="2"/>
        <charset val="238"/>
        <scheme val="minor"/>
      </rPr>
      <t>PRIMALUCE</t>
    </r>
    <r>
      <rPr>
        <sz val="10"/>
        <color theme="1" tint="0.34998626667073579"/>
        <rFont val="Calibri"/>
        <family val="2"/>
        <charset val="238"/>
        <scheme val="minor"/>
      </rPr>
      <t xml:space="preserve"> Zesvětlující a rozjasňujícíc emulze AHA</t>
    </r>
  </si>
  <si>
    <t>C2200100</t>
  </si>
  <si>
    <r>
      <t xml:space="preserve">Mask Brightening / </t>
    </r>
    <r>
      <rPr>
        <b/>
        <sz val="10"/>
        <color theme="1" tint="0.34998626667073579"/>
        <rFont val="Calibri"/>
        <family val="2"/>
        <charset val="238"/>
        <scheme val="minor"/>
      </rPr>
      <t>PRIMALUCE</t>
    </r>
    <r>
      <rPr>
        <sz val="10"/>
        <color theme="1" tint="0.34998626667073579"/>
        <rFont val="Calibri"/>
        <family val="2"/>
        <charset val="238"/>
        <scheme val="minor"/>
      </rPr>
      <t xml:space="preserve"> Regenerační zesvětlující maska AHA</t>
    </r>
  </si>
  <si>
    <t>C2600030</t>
  </si>
  <si>
    <r>
      <t xml:space="preserve">Eye and Lip cream / </t>
    </r>
    <r>
      <rPr>
        <b/>
        <sz val="10"/>
        <color theme="1" tint="0.34998626667073579"/>
        <rFont val="Calibri"/>
        <family val="2"/>
        <charset val="238"/>
        <scheme val="minor"/>
      </rPr>
      <t>PRIMALUCE</t>
    </r>
    <r>
      <rPr>
        <sz val="10"/>
        <color theme="1" tint="0.34998626667073579"/>
        <rFont val="Calibri"/>
        <family val="2"/>
        <charset val="238"/>
        <scheme val="minor"/>
      </rPr>
      <t xml:space="preserve"> Hydratační a zesvětlující krém na okolí očí a rtů</t>
    </r>
  </si>
  <si>
    <t>DE-OX C EVOLUTION - ošetření pro ochranu před oxidací a glykací</t>
  </si>
  <si>
    <t>DOR22030</t>
  </si>
  <si>
    <r>
      <t xml:space="preserve">Serum Essential C / </t>
    </r>
    <r>
      <rPr>
        <b/>
        <sz val="10"/>
        <color theme="1" tint="0.34998626667073579"/>
        <rFont val="Calibri"/>
        <family val="2"/>
        <charset val="238"/>
        <scheme val="minor"/>
      </rPr>
      <t>DE-OX</t>
    </r>
    <r>
      <rPr>
        <sz val="10"/>
        <color theme="1" tint="0.34998626667073579"/>
        <rFont val="Calibri"/>
        <family val="2"/>
        <charset val="238"/>
        <scheme val="minor"/>
      </rPr>
      <t xml:space="preserve"> Sérum essential C</t>
    </r>
  </si>
  <si>
    <t>DOR13050</t>
  </si>
  <si>
    <r>
      <t xml:space="preserve">Cream Essential C / </t>
    </r>
    <r>
      <rPr>
        <b/>
        <sz val="10"/>
        <color theme="1" tint="0.34998626667073579"/>
        <rFont val="Calibri"/>
        <family val="2"/>
        <charset val="238"/>
        <scheme val="minor"/>
      </rPr>
      <t>DE-OX</t>
    </r>
    <r>
      <rPr>
        <sz val="10"/>
        <color theme="1" tint="0.34998626667073579"/>
        <rFont val="Calibri"/>
        <family val="2"/>
        <charset val="238"/>
        <scheme val="minor"/>
      </rPr>
      <t xml:space="preserve"> Krém essential C</t>
    </r>
  </si>
  <si>
    <t>DOR21030</t>
  </si>
  <si>
    <r>
      <t xml:space="preserve">Booster Serum Pover C / </t>
    </r>
    <r>
      <rPr>
        <b/>
        <sz val="10"/>
        <color theme="1" tint="0.34998626667073579"/>
        <rFont val="Calibri"/>
        <family val="2"/>
        <charset val="238"/>
        <scheme val="minor"/>
      </rPr>
      <t>DE-OX</t>
    </r>
    <r>
      <rPr>
        <sz val="10"/>
        <color theme="1" tint="0.34998626667073579"/>
        <rFont val="Calibri"/>
        <family val="2"/>
        <charset val="238"/>
        <scheme val="minor"/>
      </rPr>
      <t xml:space="preserve"> Booster sérum Pover C </t>
    </r>
  </si>
  <si>
    <t>DOR11050</t>
  </si>
  <si>
    <r>
      <t xml:space="preserve">Cream Iintensive Correction / </t>
    </r>
    <r>
      <rPr>
        <b/>
        <sz val="10"/>
        <color theme="1" tint="0.34998626667073579"/>
        <rFont val="Calibri"/>
        <family val="2"/>
        <charset val="238"/>
        <scheme val="minor"/>
      </rPr>
      <t>DE-OX</t>
    </r>
    <r>
      <rPr>
        <sz val="10"/>
        <color theme="1" tint="0.34998626667073579"/>
        <rFont val="Calibri"/>
        <family val="2"/>
        <charset val="238"/>
        <scheme val="minor"/>
      </rPr>
      <t xml:space="preserve"> Intenzivní reparační krém </t>
    </r>
  </si>
  <si>
    <t>DOR12050</t>
  </si>
  <si>
    <r>
      <t xml:space="preserve">Cream Radical Capture / </t>
    </r>
    <r>
      <rPr>
        <b/>
        <sz val="10"/>
        <color theme="1" tint="0.34998626667073579"/>
        <rFont val="Calibri"/>
        <family val="2"/>
        <charset val="238"/>
        <scheme val="minor"/>
      </rPr>
      <t>DE-OX</t>
    </r>
    <r>
      <rPr>
        <sz val="10"/>
        <color theme="1" tint="0.34998626667073579"/>
        <rFont val="Calibri"/>
        <family val="2"/>
        <charset val="238"/>
        <scheme val="minor"/>
      </rPr>
      <t xml:space="preserve"> Krém s ochranným štítem </t>
    </r>
  </si>
  <si>
    <t>DOR14030</t>
  </si>
  <si>
    <r>
      <t xml:space="preserve">Eye and Lip Cream / </t>
    </r>
    <r>
      <rPr>
        <b/>
        <sz val="10"/>
        <color theme="1" tint="0.34998626667073579"/>
        <rFont val="Calibri"/>
        <family val="2"/>
        <charset val="238"/>
        <scheme val="minor"/>
      </rPr>
      <t>DE-OX</t>
    </r>
    <r>
      <rPr>
        <sz val="10"/>
        <color theme="1" tint="0.34998626667073579"/>
        <rFont val="Calibri"/>
        <family val="2"/>
        <charset val="238"/>
        <scheme val="minor"/>
      </rPr>
      <t xml:space="preserve"> Intenzivní reparační krém na okolí očí a rtů</t>
    </r>
  </si>
  <si>
    <t xml:space="preserve">LIFTING CODE DIFFUSION FILLER - lifting, vyplnění vrásek, biorevitalizace </t>
  </si>
  <si>
    <t>LCR21030</t>
  </si>
  <si>
    <r>
      <t xml:space="preserve">Filler Serum / </t>
    </r>
    <r>
      <rPr>
        <b/>
        <sz val="10"/>
        <color theme="1" tint="0.34998626667073579"/>
        <rFont val="Calibri"/>
        <family val="2"/>
        <charset val="238"/>
        <scheme val="minor"/>
      </rPr>
      <t>LIFTING CODE</t>
    </r>
    <r>
      <rPr>
        <sz val="10"/>
        <color theme="1" tint="0.34998626667073579"/>
        <rFont val="Calibri"/>
        <family val="2"/>
        <charset val="238"/>
        <scheme val="minor"/>
      </rPr>
      <t xml:space="preserve">  Vyplňující sérum s kyselinou hyaluronovou</t>
    </r>
  </si>
  <si>
    <t>LCR22010</t>
  </si>
  <si>
    <t>Perličky 30x 0,3 g</t>
  </si>
  <si>
    <t>LCR11050</t>
  </si>
  <si>
    <r>
      <t xml:space="preserve">Moisturizing Cream / </t>
    </r>
    <r>
      <rPr>
        <b/>
        <sz val="10"/>
        <color theme="1" tint="0.34998626667073579"/>
        <rFont val="Calibri"/>
        <family val="2"/>
        <charset val="238"/>
        <scheme val="minor"/>
      </rPr>
      <t xml:space="preserve">LIFTING CODE </t>
    </r>
    <r>
      <rPr>
        <sz val="10"/>
        <color theme="1" tint="0.34998626667073579"/>
        <rFont val="Calibri"/>
        <family val="2"/>
        <charset val="238"/>
        <scheme val="minor"/>
      </rPr>
      <t>Hydratační liftingový krém</t>
    </r>
  </si>
  <si>
    <t>LCR12050</t>
  </si>
  <si>
    <r>
      <t>Nourishing Cream /</t>
    </r>
    <r>
      <rPr>
        <b/>
        <sz val="10"/>
        <color theme="1" tint="0.34998626667073579"/>
        <rFont val="Calibri"/>
        <family val="2"/>
        <charset val="238"/>
        <scheme val="minor"/>
      </rPr>
      <t xml:space="preserve"> LIFTING CODE</t>
    </r>
    <r>
      <rPr>
        <sz val="10"/>
        <color theme="1" tint="0.34998626667073579"/>
        <rFont val="Calibri"/>
        <family val="2"/>
        <charset val="238"/>
        <scheme val="minor"/>
      </rPr>
      <t xml:space="preserve"> Výživný vyplňující krém</t>
    </r>
  </si>
  <si>
    <t>LCR13030</t>
  </si>
  <si>
    <r>
      <t xml:space="preserve">Eye/Lip Cream / </t>
    </r>
    <r>
      <rPr>
        <b/>
        <sz val="10"/>
        <color theme="1" tint="0.34998626667073579"/>
        <rFont val="Calibri"/>
        <family val="2"/>
        <charset val="238"/>
        <scheme val="minor"/>
      </rPr>
      <t>LIFTING CODE</t>
    </r>
    <r>
      <rPr>
        <sz val="10"/>
        <color theme="1" tint="0.34998626667073579"/>
        <rFont val="Calibri"/>
        <family val="2"/>
        <charset val="238"/>
        <scheme val="minor"/>
      </rPr>
      <t xml:space="preserve"> Liftingový a vyplňující krém okolo očí a rtů </t>
    </r>
  </si>
  <si>
    <t>AGƎ BEAUTY SECRET - globální omlazení, probuzení vitálního kódu pleti</t>
  </si>
  <si>
    <t>AGR21030</t>
  </si>
  <si>
    <r>
      <t xml:space="preserve">AGƎ The Serum / </t>
    </r>
    <r>
      <rPr>
        <b/>
        <sz val="10"/>
        <color theme="1" tint="0.34998626667073579"/>
        <rFont val="Calibri"/>
        <family val="2"/>
        <charset val="238"/>
        <scheme val="minor"/>
      </rPr>
      <t>AGƎ</t>
    </r>
    <r>
      <rPr>
        <sz val="10"/>
        <color theme="1" tint="0.34998626667073579"/>
        <rFont val="Calibri"/>
        <family val="2"/>
        <charset val="238"/>
        <scheme val="minor"/>
      </rPr>
      <t xml:space="preserve"> Sérum </t>
    </r>
  </si>
  <si>
    <t>AGR11050</t>
  </si>
  <si>
    <r>
      <t xml:space="preserve">AGƎ The Cream / </t>
    </r>
    <r>
      <rPr>
        <b/>
        <sz val="10"/>
        <color theme="1" tint="0.34998626667073579"/>
        <rFont val="Calibri"/>
        <family val="2"/>
        <charset val="238"/>
        <scheme val="minor"/>
      </rPr>
      <t>AGƎ</t>
    </r>
    <r>
      <rPr>
        <sz val="10"/>
        <color theme="1" tint="0.34998626667073579"/>
        <rFont val="Calibri"/>
        <family val="2"/>
        <charset val="238"/>
        <scheme val="minor"/>
      </rPr>
      <t xml:space="preserve"> Krém</t>
    </r>
  </si>
  <si>
    <t>AGR12050</t>
  </si>
  <si>
    <r>
      <t xml:space="preserve">AGƎ The Emulsion / </t>
    </r>
    <r>
      <rPr>
        <b/>
        <sz val="10"/>
        <color theme="1" tint="0.34998626667073579"/>
        <rFont val="Calibri"/>
        <family val="2"/>
        <charset val="238"/>
        <scheme val="minor"/>
      </rPr>
      <t>AGƎ</t>
    </r>
    <r>
      <rPr>
        <sz val="10"/>
        <color theme="1" tint="0.34998626667073579"/>
        <rFont val="Calibri"/>
        <family val="2"/>
        <charset val="238"/>
        <scheme val="minor"/>
      </rPr>
      <t xml:space="preserve"> Emulze</t>
    </r>
  </si>
  <si>
    <t>AGR13030</t>
  </si>
  <si>
    <r>
      <t xml:space="preserve">AGƎ The Cream Eye/Lip / </t>
    </r>
    <r>
      <rPr>
        <b/>
        <sz val="10"/>
        <color theme="1" tint="0.34998626667073579"/>
        <rFont val="Calibri"/>
        <family val="2"/>
        <charset val="238"/>
        <scheme val="minor"/>
      </rPr>
      <t>AGƎ</t>
    </r>
    <r>
      <rPr>
        <sz val="10"/>
        <color theme="1" tint="0.34998626667073579"/>
        <rFont val="Calibri"/>
        <family val="2"/>
        <charset val="238"/>
        <scheme val="minor"/>
      </rPr>
      <t xml:space="preserve"> Krém na okolí očí a rtů</t>
    </r>
  </si>
  <si>
    <t>DETAILS OF BEAUTY - okolí očí a rtů s kmenovými buňkami, caviárem a retinolem</t>
  </si>
  <si>
    <t>E4050030</t>
  </si>
  <si>
    <r>
      <t xml:space="preserve">Concentrate Serum Eye/Lip/Neck / </t>
    </r>
    <r>
      <rPr>
        <b/>
        <sz val="10"/>
        <color theme="1" tint="0.34998626667073579"/>
        <rFont val="Calibri"/>
        <family val="2"/>
        <charset val="238"/>
        <scheme val="minor"/>
      </rPr>
      <t>DETAILS OF BEAUTY</t>
    </r>
    <r>
      <rPr>
        <sz val="10"/>
        <color theme="1" tint="0.34998626667073579"/>
        <rFont val="Calibri"/>
        <family val="2"/>
        <charset val="238"/>
        <scheme val="minor"/>
      </rPr>
      <t xml:space="preserve"> Koncentrované sérum na krk, okolí očí a rtů s obsahem kaviáru a retinolu</t>
    </r>
  </si>
  <si>
    <t>E4100060</t>
  </si>
  <si>
    <r>
      <t xml:space="preserve">Lifting / Relaxing Mask Eye/Lip / </t>
    </r>
    <r>
      <rPr>
        <b/>
        <sz val="10"/>
        <color theme="1" tint="0.34998626667073579"/>
        <rFont val="Calibri"/>
        <family val="2"/>
        <charset val="238"/>
        <scheme val="minor"/>
      </rPr>
      <t>DETAILS OF BEAUTY</t>
    </r>
    <r>
      <rPr>
        <sz val="10"/>
        <color theme="1" tint="0.34998626667073579"/>
        <rFont val="Calibri"/>
        <family val="2"/>
        <charset val="238"/>
        <scheme val="minor"/>
      </rPr>
      <t xml:space="preserve"> Liftingová a relaxační maska na okolí očí a rtů s obsahem zelených řas</t>
    </r>
  </si>
  <si>
    <t>Sáček 5x 15 ml</t>
  </si>
  <si>
    <t>E4250050</t>
  </si>
  <si>
    <t>E4200008</t>
  </si>
  <si>
    <r>
      <t xml:space="preserve">Serum Impure Skin/Acne / </t>
    </r>
    <r>
      <rPr>
        <b/>
        <sz val="10"/>
        <color theme="1" tint="0.34998626667073579"/>
        <rFont val="Calibri"/>
        <family val="2"/>
        <charset val="238"/>
        <scheme val="minor"/>
      </rPr>
      <t>DETAILS OF BEAUTY</t>
    </r>
    <r>
      <rPr>
        <sz val="10"/>
        <color theme="1" tint="0.34998626667073579"/>
        <rFont val="Calibri"/>
        <family val="2"/>
        <charset val="238"/>
        <scheme val="minor"/>
      </rPr>
      <t xml:space="preserve"> Sérum na mastnou a aknozní pleť</t>
    </r>
  </si>
  <si>
    <t>Ampule 8 ml</t>
  </si>
  <si>
    <t>PÉČE PRO MUŽE</t>
  </si>
  <si>
    <t>JATÓMAN - vitalizace, ochrana a zpomalení stárnutí</t>
  </si>
  <si>
    <t>H0050050</t>
  </si>
  <si>
    <r>
      <t xml:space="preserve">Moisturizing Emulsion / </t>
    </r>
    <r>
      <rPr>
        <b/>
        <sz val="10"/>
        <color theme="1" tint="0.34998626667073579"/>
        <rFont val="Calibri"/>
        <family val="2"/>
        <charset val="238"/>
        <scheme val="minor"/>
      </rPr>
      <t>JATÓMAN</t>
    </r>
    <r>
      <rPr>
        <sz val="10"/>
        <color theme="1" tint="0.34998626667073579"/>
        <rFont val="Calibri"/>
        <family val="2"/>
        <charset val="238"/>
        <scheme val="minor"/>
      </rPr>
      <t xml:space="preserve">  Hydratační emulze s matujícím účinkem</t>
    </r>
  </si>
  <si>
    <t>Tuba 50 ml</t>
  </si>
  <si>
    <t>H0100050</t>
  </si>
  <si>
    <r>
      <t xml:space="preserve">Antiaging Cream / </t>
    </r>
    <r>
      <rPr>
        <b/>
        <sz val="10"/>
        <color theme="1" tint="0.34998626667073579"/>
        <rFont val="Calibri"/>
        <family val="2"/>
        <charset val="238"/>
        <scheme val="minor"/>
      </rPr>
      <t xml:space="preserve">JATÓMAN </t>
    </r>
    <r>
      <rPr>
        <sz val="10"/>
        <color theme="1" tint="0.34998626667073579"/>
        <rFont val="Calibri"/>
        <family val="2"/>
        <charset val="238"/>
        <scheme val="minor"/>
      </rPr>
      <t xml:space="preserve">Energetizující krém proti stárnutí </t>
    </r>
  </si>
  <si>
    <t>H0200025</t>
  </si>
  <si>
    <r>
      <t xml:space="preserve">Eye Serum / </t>
    </r>
    <r>
      <rPr>
        <b/>
        <sz val="10"/>
        <color theme="1" tint="0.34998626667073579"/>
        <rFont val="Calibri"/>
        <family val="2"/>
        <charset val="238"/>
        <scheme val="minor"/>
      </rPr>
      <t>JATÓMAN</t>
    </r>
    <r>
      <rPr>
        <sz val="10"/>
        <color theme="1" tint="0.34998626667073579"/>
        <rFont val="Calibri"/>
        <family val="2"/>
        <charset val="238"/>
        <scheme val="minor"/>
      </rPr>
      <t xml:space="preserve"> Sérum proti stárnutí na oční okolí  </t>
    </r>
  </si>
  <si>
    <t>Tuba 25 ml</t>
  </si>
  <si>
    <t>PÉČE O OBLIČEJ  TĚLO</t>
  </si>
  <si>
    <t>SUNDEFENSE - sluneční péče na opalování, anti-aging, po kosmetických ošetřeních</t>
  </si>
  <si>
    <t>SDR15050</t>
  </si>
  <si>
    <t>SDR13050</t>
  </si>
  <si>
    <t>SUNDEFENSE - sluneční péče před, na a po opalování</t>
  </si>
  <si>
    <t>SDR53150</t>
  </si>
  <si>
    <t>Tuba 150 ml</t>
  </si>
  <si>
    <t>SDR18150</t>
  </si>
  <si>
    <t>SDR17150</t>
  </si>
  <si>
    <t>SDR16150</t>
  </si>
  <si>
    <t>SDR54150</t>
  </si>
  <si>
    <t>PÉČE O TĚLO</t>
  </si>
  <si>
    <t xml:space="preserve">BODY CONCEPT </t>
  </si>
  <si>
    <t>RITUAL - peeling, čištění, hydratace výživa, wellness</t>
  </si>
  <si>
    <t>BCR71650</t>
  </si>
  <si>
    <r>
      <t xml:space="preserve">THALASSO Force scrub / </t>
    </r>
    <r>
      <rPr>
        <b/>
        <sz val="10"/>
        <color theme="1" tint="0.34998626667073579"/>
        <rFont val="Calibri"/>
        <family val="2"/>
        <charset val="238"/>
        <scheme val="minor"/>
      </rPr>
      <t>BODY CONCEPT</t>
    </r>
    <r>
      <rPr>
        <sz val="10"/>
        <color theme="1" tint="0.34998626667073579"/>
        <rFont val="Calibri"/>
        <family val="2"/>
        <charset val="238"/>
        <scheme val="minor"/>
      </rPr>
      <t xml:space="preserve"> THALASSO FORCE peeling s mořskou solí </t>
    </r>
  </si>
  <si>
    <t>Kelímek 650 gr</t>
  </si>
  <si>
    <t>BCR72250</t>
  </si>
  <si>
    <r>
      <t xml:space="preserve">EXFODUO gommage / </t>
    </r>
    <r>
      <rPr>
        <b/>
        <sz val="10"/>
        <color theme="1" tint="0.34998626667073579"/>
        <rFont val="Calibri"/>
        <family val="2"/>
        <charset val="238"/>
        <scheme val="minor"/>
      </rPr>
      <t>BODY CONCEPT</t>
    </r>
    <r>
      <rPr>
        <sz val="10"/>
        <color theme="1" tint="0.34998626667073579"/>
        <rFont val="Calibri"/>
        <family val="2"/>
        <charset val="238"/>
        <scheme val="minor"/>
      </rPr>
      <t xml:space="preserve"> EXFODUO gomáž s dvojím účinkem </t>
    </r>
  </si>
  <si>
    <t>Tuba 250 ml</t>
  </si>
  <si>
    <t>BCR51250</t>
  </si>
  <si>
    <r>
      <t>VITALITY shower gel /</t>
    </r>
    <r>
      <rPr>
        <b/>
        <sz val="10"/>
        <color theme="1" tint="0.34998626667073579"/>
        <rFont val="Calibri"/>
        <family val="2"/>
        <charset val="238"/>
        <scheme val="minor"/>
      </rPr>
      <t xml:space="preserve"> BODY CONCEPT</t>
    </r>
    <r>
      <rPr>
        <sz val="10"/>
        <color theme="1" tint="0.34998626667073579"/>
        <rFont val="Calibri"/>
        <family val="2"/>
        <charset val="238"/>
        <scheme val="minor"/>
      </rPr>
      <t xml:space="preserve"> VITALITY energizující sprchový gel </t>
    </r>
  </si>
  <si>
    <t>BCR31250</t>
  </si>
  <si>
    <r>
      <t xml:space="preserve">HYDRASOURCE body lotion / </t>
    </r>
    <r>
      <rPr>
        <b/>
        <sz val="10"/>
        <color theme="1" tint="0.34998626667073579"/>
        <rFont val="Calibri"/>
        <family val="2"/>
        <charset val="238"/>
        <scheme val="minor"/>
      </rPr>
      <t>BODY CONCEPT</t>
    </r>
    <r>
      <rPr>
        <sz val="10"/>
        <color theme="1" tint="0.34998626667073579"/>
        <rFont val="Calibri"/>
        <family val="2"/>
        <charset val="238"/>
        <scheme val="minor"/>
      </rPr>
      <t xml:space="preserve"> HYDRASOURCE hydratační tělové mléko </t>
    </r>
  </si>
  <si>
    <t>BCR16050</t>
  </si>
  <si>
    <r>
      <t xml:space="preserve">SILKY TOUCH hand cream / </t>
    </r>
    <r>
      <rPr>
        <b/>
        <sz val="10"/>
        <color theme="1" tint="0.34998626667073579"/>
        <rFont val="Calibri"/>
        <family val="2"/>
        <charset val="238"/>
        <scheme val="minor"/>
      </rPr>
      <t>BODY CONCEPT</t>
    </r>
    <r>
      <rPr>
        <sz val="10"/>
        <color theme="1" tint="0.34998626667073579"/>
        <rFont val="Calibri"/>
        <family val="2"/>
        <charset val="238"/>
        <scheme val="minor"/>
      </rPr>
      <t xml:space="preserve"> SILKY TOUCH hedvábný krém na ruce </t>
    </r>
  </si>
  <si>
    <t>BCR50200</t>
  </si>
  <si>
    <t>Tuba 200 ml</t>
  </si>
  <si>
    <t>PRIME - drenážní, redukční a zpevňující</t>
  </si>
  <si>
    <t>BCR11250</t>
  </si>
  <si>
    <r>
      <t xml:space="preserve">REDUCEL active cream / </t>
    </r>
    <r>
      <rPr>
        <b/>
        <sz val="10"/>
        <color theme="1" tint="0.34998626667073579"/>
        <rFont val="Calibri"/>
        <family val="2"/>
        <charset val="238"/>
        <scheme val="minor"/>
      </rPr>
      <t>BODY CONCEPT</t>
    </r>
    <r>
      <rPr>
        <sz val="10"/>
        <color theme="1" tint="0.34998626667073579"/>
        <rFont val="Calibri"/>
        <family val="2"/>
        <charset val="238"/>
        <scheme val="minor"/>
      </rPr>
      <t xml:space="preserve"> REDUCELL aktivní krém </t>
    </r>
  </si>
  <si>
    <t>BCR12250</t>
  </si>
  <si>
    <r>
      <t xml:space="preserve">PRO-SLIM saline cream / </t>
    </r>
    <r>
      <rPr>
        <b/>
        <sz val="10"/>
        <color theme="1" tint="0.34998626667073579"/>
        <rFont val="Calibri"/>
        <family val="2"/>
        <charset val="238"/>
        <scheme val="minor"/>
      </rPr>
      <t xml:space="preserve">BODY CONCEPT </t>
    </r>
    <r>
      <rPr>
        <sz val="10"/>
        <color theme="1" tint="0.34998626667073579"/>
        <rFont val="Calibri"/>
        <family val="2"/>
        <charset val="238"/>
        <scheme val="minor"/>
      </rPr>
      <t>PRO-SLIM krém s mořskou solí</t>
    </r>
  </si>
  <si>
    <t>BCR13250</t>
  </si>
  <si>
    <r>
      <t xml:space="preserve">LIPOACTIVE thermo cream / </t>
    </r>
    <r>
      <rPr>
        <b/>
        <sz val="10"/>
        <color theme="1" tint="0.34998626667073579"/>
        <rFont val="Calibri"/>
        <family val="2"/>
        <charset val="238"/>
        <scheme val="minor"/>
      </rPr>
      <t xml:space="preserve">BODY CONCEPT </t>
    </r>
    <r>
      <rPr>
        <sz val="10"/>
        <color theme="1" tint="0.34998626667073579"/>
        <rFont val="Calibri"/>
        <family val="2"/>
        <charset val="238"/>
        <scheme val="minor"/>
      </rPr>
      <t xml:space="preserve">LIPOACTIVE termo krém </t>
    </r>
  </si>
  <si>
    <t>BCR14250</t>
  </si>
  <si>
    <r>
      <t xml:space="preserve">SKIN TONE elasticizing cream / </t>
    </r>
    <r>
      <rPr>
        <b/>
        <sz val="10"/>
        <color theme="1" tint="0.34998626667073579"/>
        <rFont val="Calibri"/>
        <family val="2"/>
        <charset val="238"/>
        <scheme val="minor"/>
      </rPr>
      <t>BODY CONCEPT</t>
    </r>
    <r>
      <rPr>
        <sz val="10"/>
        <color theme="1" tint="0.34998626667073579"/>
        <rFont val="Calibri"/>
        <family val="2"/>
        <charset val="238"/>
        <scheme val="minor"/>
      </rPr>
      <t xml:space="preserve"> SKIN TONE krém pro zvýšení elasticity </t>
    </r>
  </si>
  <si>
    <t>BCR81150</t>
  </si>
  <si>
    <r>
      <t xml:space="preserve">PHYTOVITAMIN dry oil / </t>
    </r>
    <r>
      <rPr>
        <b/>
        <sz val="10"/>
        <color theme="1" tint="0.34998626667073579"/>
        <rFont val="Calibri"/>
        <family val="2"/>
        <charset val="238"/>
        <scheme val="minor"/>
      </rPr>
      <t>BODY CONCEPT</t>
    </r>
    <r>
      <rPr>
        <sz val="10"/>
        <color theme="1" tint="0.34998626667073579"/>
        <rFont val="Calibri"/>
        <family val="2"/>
        <charset val="238"/>
        <scheme val="minor"/>
      </rPr>
      <t xml:space="preserve"> PHYTOVITAMIN vítamínový suchý olej </t>
    </r>
  </si>
  <si>
    <t>Flakon 150 ml</t>
  </si>
  <si>
    <t>BCR15250</t>
  </si>
  <si>
    <r>
      <t xml:space="preserve">NUTRISENSE wellness cream / </t>
    </r>
    <r>
      <rPr>
        <b/>
        <sz val="10"/>
        <color theme="1" tint="0.34998626667073579"/>
        <rFont val="Calibri"/>
        <family val="2"/>
        <charset val="238"/>
        <scheme val="minor"/>
      </rPr>
      <t xml:space="preserve">BODY CONCEPT </t>
    </r>
    <r>
      <rPr>
        <sz val="10"/>
        <color theme="1" tint="0.34998626667073579"/>
        <rFont val="Calibri"/>
        <family val="2"/>
        <charset val="238"/>
        <scheme val="minor"/>
      </rPr>
      <t>NUTRISENSE výživný wellness krém</t>
    </r>
  </si>
  <si>
    <t>Kelímek 250 ml</t>
  </si>
  <si>
    <t>*Na tyto trvale snížené ceny se nevztahují žádné další akce nebo cenová zvýhodnění</t>
  </si>
  <si>
    <t>Celkem bez DPH</t>
  </si>
  <si>
    <t>Celkem s DPH</t>
  </si>
  <si>
    <t xml:space="preserve">VOC    bez DPH </t>
  </si>
  <si>
    <t>DAILY RITUAL - přípraná fáze na profesionální ošetření</t>
  </si>
  <si>
    <t>DRP30500</t>
  </si>
  <si>
    <t>Flakon 500 ml</t>
  </si>
  <si>
    <t>DRP40500</t>
  </si>
  <si>
    <t>DRP31500</t>
  </si>
  <si>
    <t>DRP41500</t>
  </si>
  <si>
    <t>DRP32500</t>
  </si>
  <si>
    <t>DRP42500</t>
  </si>
  <si>
    <t>DRP50500</t>
  </si>
  <si>
    <t>DRP43500</t>
  </si>
  <si>
    <t>DRP60200</t>
  </si>
  <si>
    <t>DRP70200</t>
  </si>
  <si>
    <t>DRP10200</t>
  </si>
  <si>
    <t>DRP90200</t>
  </si>
  <si>
    <t>DRP11050</t>
  </si>
  <si>
    <t>BIOAROMA - esenciální oleje na masáže</t>
  </si>
  <si>
    <t>O1200030</t>
  </si>
  <si>
    <t>O1100030</t>
  </si>
  <si>
    <t>O1150030</t>
  </si>
  <si>
    <t>O1050030</t>
  </si>
  <si>
    <t>AQUA+ hydratační ošetření</t>
  </si>
  <si>
    <t>LPP21050</t>
  </si>
  <si>
    <t>Ampule 10x 5 ml</t>
  </si>
  <si>
    <t>LPP11200</t>
  </si>
  <si>
    <t>LPP61200</t>
  </si>
  <si>
    <t>PURA+ ošetření obnovuje čistotu a pH</t>
  </si>
  <si>
    <t>LPP23050</t>
  </si>
  <si>
    <t>LPP13200</t>
  </si>
  <si>
    <t>LPP63200</t>
  </si>
  <si>
    <t>LPP24050</t>
  </si>
  <si>
    <t>LPP14200</t>
  </si>
  <si>
    <t>LPP64200</t>
  </si>
  <si>
    <t>VITA+ ošetřění dodává vitalitu a výživu</t>
  </si>
  <si>
    <t>LPP22050</t>
  </si>
  <si>
    <t>LPP12200</t>
  </si>
  <si>
    <t>LPP62200</t>
  </si>
  <si>
    <t>24.7 NATURALBALANCE - vitamínové, mineralizační a okysličující ošetření</t>
  </si>
  <si>
    <t>NBP41400</t>
  </si>
  <si>
    <t>Flakon 400 ml</t>
  </si>
  <si>
    <t>NBP42400</t>
  </si>
  <si>
    <t>NBP61200</t>
  </si>
  <si>
    <t>NBP11200</t>
  </si>
  <si>
    <t>NBP51200</t>
  </si>
  <si>
    <t>DE-SENSE INSTANT RELIEF - ošetření hypersensitivní pleti NOVINKA 10/2018</t>
  </si>
  <si>
    <t>DSP21050</t>
  </si>
  <si>
    <t>DSP11200</t>
  </si>
  <si>
    <t>DSP61200</t>
  </si>
  <si>
    <t>Sáček 10x 20 gr</t>
  </si>
  <si>
    <t>PRIMALUCE EXFORADIANCE - chemický peeling</t>
  </si>
  <si>
    <t>C2100430</t>
  </si>
  <si>
    <t>Flakon 430 ml</t>
  </si>
  <si>
    <t>C2150430</t>
  </si>
  <si>
    <t>C2700050</t>
  </si>
  <si>
    <t>Flakon 50 ml</t>
  </si>
  <si>
    <t>C2400050</t>
  </si>
  <si>
    <t>Ampule 10x 4 ml</t>
  </si>
  <si>
    <t>C2500050</t>
  </si>
  <si>
    <t>C2750050</t>
  </si>
  <si>
    <t>C2350200</t>
  </si>
  <si>
    <t>C2250200</t>
  </si>
  <si>
    <t>C2200200</t>
  </si>
  <si>
    <t>DOP21050</t>
  </si>
  <si>
    <t>DOP11200</t>
  </si>
  <si>
    <t>DOP61250</t>
  </si>
  <si>
    <t>Sáček 10x 25 ml</t>
  </si>
  <si>
    <t xml:space="preserve">LIFTING CODE DIFFUSION FILLER - liftingové ošetření a vyplnění </t>
  </si>
  <si>
    <t>LCP01210</t>
  </si>
  <si>
    <t>Ampule 5 x 5ml                 Ampule 5 x 5ml               Sáček 5 ks</t>
  </si>
  <si>
    <t>AGƎ BEAUTY SECRET - ošetření pro globální omlazení zralé pleti</t>
  </si>
  <si>
    <t>AGP01065</t>
  </si>
  <si>
    <t>Ampule 5 x 4ml                 Ampule 5 x 8ml               Sáček 5 ks</t>
  </si>
  <si>
    <t>DETAILS OF BEAUTY - ošetření okolí očí a rtů s kmenovými buňkami, caviárem a retinolem</t>
  </si>
  <si>
    <t>E4000140</t>
  </si>
  <si>
    <t xml:space="preserve">Sáček 10 ks Perlič. 10 x 0,3g                 Tuba 15ml               </t>
  </si>
  <si>
    <t>TĚLOVÉ OŠETŘENÍ</t>
  </si>
  <si>
    <t>BODY CONCEPT - drenážní, redukční azpevňujícíc ošetření těla</t>
  </si>
  <si>
    <t>BCP71000</t>
  </si>
  <si>
    <t>Dóza 1 kg</t>
  </si>
  <si>
    <t>BCP51200</t>
  </si>
  <si>
    <t>BCP21100</t>
  </si>
  <si>
    <t>BCP22100</t>
  </si>
  <si>
    <t>BCP23100</t>
  </si>
  <si>
    <t>BCP61000</t>
  </si>
  <si>
    <t>BCP62000</t>
  </si>
  <si>
    <t>BCP63000</t>
  </si>
  <si>
    <t>BCP91750</t>
  </si>
  <si>
    <t>3x 250 ml 6 ks</t>
  </si>
  <si>
    <t>BCP81500</t>
  </si>
  <si>
    <t>BCP11000</t>
  </si>
  <si>
    <t>BCP31000</t>
  </si>
  <si>
    <t>Lahev 1 000 ml</t>
  </si>
  <si>
    <t>FOLIE</t>
  </si>
  <si>
    <t>Polyethylenový zábalový přehoz 200x160 cm</t>
  </si>
  <si>
    <t>1 ks</t>
  </si>
  <si>
    <r>
      <t xml:space="preserve">Mask Intense Moisturizer / </t>
    </r>
    <r>
      <rPr>
        <b/>
        <sz val="10"/>
        <color theme="1" tint="0.34998626667073579"/>
        <rFont val="Calibri"/>
        <family val="2"/>
        <charset val="238"/>
        <scheme val="minor"/>
      </rPr>
      <t>AQUA+</t>
    </r>
    <r>
      <rPr>
        <sz val="10"/>
        <color theme="1" tint="0.34998626667073579"/>
        <rFont val="Calibri"/>
        <family val="2"/>
        <charset val="238"/>
        <scheme val="minor"/>
      </rPr>
      <t xml:space="preserve"> Intenzivní hydratační maska</t>
    </r>
  </si>
  <si>
    <r>
      <t xml:space="preserve">Nectar Vitamin C+E / </t>
    </r>
    <r>
      <rPr>
        <b/>
        <sz val="10"/>
        <color theme="1" tint="0.34998626667073579"/>
        <rFont val="Calibri"/>
        <family val="2"/>
        <charset val="238"/>
        <scheme val="minor"/>
      </rPr>
      <t>24.7</t>
    </r>
    <r>
      <rPr>
        <sz val="10"/>
        <color theme="1" tint="0.34998626667073579"/>
        <rFont val="Calibri"/>
        <family val="2"/>
        <charset val="238"/>
        <scheme val="minor"/>
      </rPr>
      <t xml:space="preserve"> Sérum s vitamínem C+E</t>
    </r>
  </si>
  <si>
    <r>
      <t xml:space="preserve">Mineralvit C+E Cream / </t>
    </r>
    <r>
      <rPr>
        <b/>
        <sz val="10"/>
        <color theme="1" tint="0.34998626667073579"/>
        <rFont val="Calibri"/>
        <family val="2"/>
        <charset val="238"/>
        <scheme val="minor"/>
      </rPr>
      <t>24.7</t>
    </r>
    <r>
      <rPr>
        <sz val="10"/>
        <color theme="1" tint="0.34998626667073579"/>
        <rFont val="Calibri"/>
        <family val="2"/>
        <charset val="238"/>
        <scheme val="minor"/>
      </rPr>
      <t xml:space="preserve"> Krém Mineralvit C+E</t>
    </r>
  </si>
  <si>
    <r>
      <t xml:space="preserve">O2 Mineral Gel Mask / </t>
    </r>
    <r>
      <rPr>
        <b/>
        <sz val="10"/>
        <color theme="1" tint="0.34998626667073579"/>
        <rFont val="Calibri"/>
        <family val="2"/>
        <charset val="238"/>
        <scheme val="minor"/>
      </rPr>
      <t>24.7</t>
    </r>
    <r>
      <rPr>
        <sz val="10"/>
        <color theme="1" tint="0.34998626667073579"/>
        <rFont val="Calibri"/>
        <family val="2"/>
        <charset val="238"/>
        <scheme val="minor"/>
      </rPr>
      <t xml:space="preserve"> Gelová maska O2 Mineral</t>
    </r>
  </si>
  <si>
    <r>
      <t xml:space="preserve">Cleasing Gel Exfoliating-Renovating / </t>
    </r>
    <r>
      <rPr>
        <b/>
        <sz val="10"/>
        <color theme="1" tint="0.34998626667073579"/>
        <rFont val="Calibri"/>
        <family val="2"/>
        <charset val="238"/>
        <scheme val="minor"/>
      </rPr>
      <t>PRIMALUCE</t>
    </r>
    <r>
      <rPr>
        <sz val="10"/>
        <color theme="1" tint="0.34998626667073579"/>
        <rFont val="Calibri"/>
        <family val="2"/>
        <charset val="238"/>
        <scheme val="minor"/>
      </rPr>
      <t xml:space="preserve"> Exfoliační čistící gel PHA-AHA</t>
    </r>
  </si>
  <si>
    <r>
      <t xml:space="preserve">Lotion Renovating-Illuminating / </t>
    </r>
    <r>
      <rPr>
        <b/>
        <sz val="10"/>
        <color theme="1" tint="0.34998626667073579"/>
        <rFont val="Calibri"/>
        <family val="2"/>
        <charset val="238"/>
        <scheme val="minor"/>
      </rPr>
      <t>PRIMALUCE</t>
    </r>
    <r>
      <rPr>
        <sz val="10"/>
        <color theme="1" tint="0.34998626667073579"/>
        <rFont val="Calibri"/>
        <family val="2"/>
        <charset val="238"/>
        <scheme val="minor"/>
      </rPr>
      <t xml:space="preserve"> Exfoliační tonikum PHA-AHA</t>
    </r>
  </si>
  <si>
    <r>
      <t xml:space="preserve">FLUID Exfoliating-Activepeel / </t>
    </r>
    <r>
      <rPr>
        <b/>
        <sz val="10"/>
        <color theme="1" tint="0.34998626667073579"/>
        <rFont val="Calibri"/>
        <family val="2"/>
        <charset val="238"/>
        <scheme val="minor"/>
      </rPr>
      <t>PRIMALUCE</t>
    </r>
    <r>
      <rPr>
        <sz val="10"/>
        <color theme="1" tint="0.34998626667073579"/>
        <rFont val="Calibri"/>
        <family val="2"/>
        <charset val="238"/>
        <scheme val="minor"/>
      </rPr>
      <t xml:space="preserve"> Exfoliační activepeel fluid 20% AHA</t>
    </r>
  </si>
  <si>
    <r>
      <t xml:space="preserve">FLUID Exfoliating-Hydrating / </t>
    </r>
    <r>
      <rPr>
        <b/>
        <sz val="10"/>
        <color theme="1" tint="0.34998626667073579"/>
        <rFont val="Calibri"/>
        <family val="2"/>
        <charset val="238"/>
        <scheme val="minor"/>
      </rPr>
      <t>PRIMALUCE</t>
    </r>
    <r>
      <rPr>
        <sz val="10"/>
        <color theme="1" tint="0.34998626667073579"/>
        <rFont val="Calibri"/>
        <family val="2"/>
        <charset val="238"/>
        <scheme val="minor"/>
      </rPr>
      <t xml:space="preserve"> Exfoliační hydratační fluid 40% PHA-AHA</t>
    </r>
  </si>
  <si>
    <r>
      <t xml:space="preserve">FLUID Exfoliating-Illuminating / </t>
    </r>
    <r>
      <rPr>
        <b/>
        <sz val="10"/>
        <color theme="1" tint="0.34998626667073579"/>
        <rFont val="Calibri"/>
        <family val="2"/>
        <charset val="238"/>
        <scheme val="minor"/>
      </rPr>
      <t>PRIMALUCE</t>
    </r>
    <r>
      <rPr>
        <sz val="10"/>
        <color theme="1" tint="0.34998626667073579"/>
        <rFont val="Calibri"/>
        <family val="2"/>
        <charset val="238"/>
        <scheme val="minor"/>
      </rPr>
      <t xml:space="preserve"> Exfoliační zesvětlující fluid 40% AHA</t>
    </r>
  </si>
  <si>
    <r>
      <t xml:space="preserve">FLUID Exfoliating-Activepeel / </t>
    </r>
    <r>
      <rPr>
        <b/>
        <sz val="10"/>
        <color theme="1" tint="0.34998626667073579"/>
        <rFont val="Calibri"/>
        <family val="2"/>
        <charset val="238"/>
        <scheme val="minor"/>
      </rPr>
      <t>PRIMALUCE</t>
    </r>
    <r>
      <rPr>
        <sz val="10"/>
        <color theme="1" tint="0.34998626667073579"/>
        <rFont val="Calibri"/>
        <family val="2"/>
        <charset val="238"/>
        <scheme val="minor"/>
      </rPr>
      <t xml:space="preserve"> Exfoliační activepeel fluid 50% AHA </t>
    </r>
  </si>
  <si>
    <r>
      <t xml:space="preserve">Compensating Serum / </t>
    </r>
    <r>
      <rPr>
        <b/>
        <sz val="10"/>
        <color theme="1" tint="0.34998626667073579"/>
        <rFont val="Calibri"/>
        <family val="2"/>
        <charset val="238"/>
        <scheme val="minor"/>
      </rPr>
      <t>PRIMALUCE</t>
    </r>
    <r>
      <rPr>
        <sz val="10"/>
        <color theme="1" tint="0.34998626667073579"/>
        <rFont val="Calibri"/>
        <family val="2"/>
        <charset val="238"/>
        <scheme val="minor"/>
      </rPr>
      <t xml:space="preserve"> Kompenzační sérum</t>
    </r>
  </si>
  <si>
    <r>
      <t xml:space="preserve">Cream Renovating / </t>
    </r>
    <r>
      <rPr>
        <b/>
        <sz val="10"/>
        <color theme="1" tint="0.34998626667073579"/>
        <rFont val="Calibri"/>
        <family val="2"/>
        <charset val="238"/>
        <scheme val="minor"/>
      </rPr>
      <t>PRIMALUCE</t>
    </r>
    <r>
      <rPr>
        <sz val="10"/>
        <color theme="1" tint="0.34998626667073579"/>
        <rFont val="Calibri"/>
        <family val="2"/>
        <charset val="238"/>
        <scheme val="minor"/>
      </rPr>
      <t xml:space="preserve"> Regenerační krém</t>
    </r>
  </si>
  <si>
    <r>
      <t xml:space="preserve">Mask Brightening-Illuminating / </t>
    </r>
    <r>
      <rPr>
        <b/>
        <sz val="10"/>
        <color theme="1" tint="0.34998626667073579"/>
        <rFont val="Calibri"/>
        <family val="2"/>
        <charset val="238"/>
        <scheme val="minor"/>
      </rPr>
      <t>PRIMALUCE</t>
    </r>
    <r>
      <rPr>
        <sz val="10"/>
        <color theme="1" tint="0.34998626667073579"/>
        <rFont val="Calibri"/>
        <family val="2"/>
        <charset val="238"/>
        <scheme val="minor"/>
      </rPr>
      <t xml:space="preserve"> Regenerační bělící maska AHA</t>
    </r>
  </si>
  <si>
    <r>
      <t xml:space="preserve">Cream Intense Radiance / </t>
    </r>
    <r>
      <rPr>
        <b/>
        <sz val="10"/>
        <color theme="1" tint="0.34998626667073579"/>
        <rFont val="Calibri"/>
        <family val="2"/>
        <charset val="238"/>
        <scheme val="minor"/>
      </rPr>
      <t>DE-OX</t>
    </r>
    <r>
      <rPr>
        <sz val="10"/>
        <color theme="1" tint="0.34998626667073579"/>
        <rFont val="Calibri"/>
        <family val="2"/>
        <charset val="238"/>
        <scheme val="minor"/>
      </rPr>
      <t xml:space="preserve"> Intenzivní krém RADIANCE </t>
    </r>
  </si>
  <si>
    <r>
      <t xml:space="preserve">Peel-Off Mask Revitalizing / </t>
    </r>
    <r>
      <rPr>
        <b/>
        <sz val="10"/>
        <color theme="1" tint="0.34998626667073579"/>
        <rFont val="Calibri"/>
        <family val="2"/>
        <charset val="238"/>
        <scheme val="minor"/>
      </rPr>
      <t>DE-OX</t>
    </r>
    <r>
      <rPr>
        <sz val="10"/>
        <color theme="1" tint="0.34998626667073579"/>
        <rFont val="Calibri"/>
        <family val="2"/>
        <charset val="238"/>
        <scheme val="minor"/>
      </rPr>
      <t xml:space="preserve"> Alginátová revitalizační maska </t>
    </r>
  </si>
  <si>
    <r>
      <t xml:space="preserve">Exfo Marine Salt / </t>
    </r>
    <r>
      <rPr>
        <b/>
        <sz val="10"/>
        <color theme="1" tint="0.34998626667073579"/>
        <rFont val="Calibri"/>
        <family val="2"/>
        <charset val="238"/>
        <scheme val="minor"/>
      </rPr>
      <t>BODY CONCEPT</t>
    </r>
    <r>
      <rPr>
        <sz val="10"/>
        <color theme="1" tint="0.34998626667073579"/>
        <rFont val="Calibri"/>
        <family val="2"/>
        <charset val="238"/>
        <scheme val="minor"/>
      </rPr>
      <t xml:space="preserve"> EXFO MARINE peeling s krystalky mořské soli </t>
    </r>
  </si>
  <si>
    <r>
      <t xml:space="preserve">Glyco Peel AHA Renewing / </t>
    </r>
    <r>
      <rPr>
        <b/>
        <sz val="10"/>
        <color theme="1" tint="0.34998626667073579"/>
        <rFont val="Calibri"/>
        <family val="2"/>
        <charset val="238"/>
        <scheme val="minor"/>
      </rPr>
      <t>BODY CONCEPT</t>
    </r>
    <r>
      <rPr>
        <sz val="10"/>
        <color theme="1" tint="0.34998626667073579"/>
        <rFont val="Calibri"/>
        <family val="2"/>
        <charset val="238"/>
        <scheme val="minor"/>
      </rPr>
      <t xml:space="preserve"> GLYCO PEEL AHA reg. fluid s kys. AHA </t>
    </r>
  </si>
  <si>
    <r>
      <t xml:space="preserve">Drn Active Anti-Water / </t>
    </r>
    <r>
      <rPr>
        <b/>
        <sz val="10"/>
        <color theme="1" tint="0.34998626667073579"/>
        <rFont val="Calibri"/>
        <family val="2"/>
        <charset val="238"/>
        <scheme val="minor"/>
      </rPr>
      <t>BODY CONCEPT</t>
    </r>
    <r>
      <rPr>
        <sz val="10"/>
        <color theme="1" tint="0.34998626667073579"/>
        <rFont val="Calibri"/>
        <family val="2"/>
        <charset val="238"/>
        <scheme val="minor"/>
      </rPr>
      <t xml:space="preserve"> DRN ACTIVE odvodňující koncentrát </t>
    </r>
  </si>
  <si>
    <r>
      <t xml:space="preserve">Lipoactive Thermogenic / </t>
    </r>
    <r>
      <rPr>
        <b/>
        <sz val="10"/>
        <color theme="1" tint="0.34998626667073579"/>
        <rFont val="Calibri"/>
        <family val="2"/>
        <charset val="238"/>
        <scheme val="minor"/>
      </rPr>
      <t>BODY CONCEPT</t>
    </r>
    <r>
      <rPr>
        <sz val="10"/>
        <color theme="1" tint="0.34998626667073579"/>
        <rFont val="Calibri"/>
        <family val="2"/>
        <charset val="238"/>
        <scheme val="minor"/>
      </rPr>
      <t xml:space="preserve"> LIPOACTIVE zahřívající koncentrát </t>
    </r>
  </si>
  <si>
    <r>
      <t xml:space="preserve">Algo DRN Sea Mud / </t>
    </r>
    <r>
      <rPr>
        <b/>
        <sz val="10"/>
        <color theme="1" tint="0.34998626667073579"/>
        <rFont val="Calibri"/>
        <family val="2"/>
        <charset val="238"/>
        <scheme val="minor"/>
      </rPr>
      <t>BODY CONCEPT</t>
    </r>
    <r>
      <rPr>
        <sz val="10"/>
        <color theme="1" tint="0.34998626667073579"/>
        <rFont val="Calibri"/>
        <family val="2"/>
        <charset val="238"/>
        <scheme val="minor"/>
      </rPr>
      <t xml:space="preserve"> ALGO DRN odvodňující mořské bahno</t>
    </r>
  </si>
  <si>
    <r>
      <t xml:space="preserve">Thermoshape Volcanic Mud / </t>
    </r>
    <r>
      <rPr>
        <b/>
        <sz val="10"/>
        <color theme="1" tint="0.34998626667073579"/>
        <rFont val="Calibri"/>
        <family val="2"/>
        <charset val="238"/>
        <scheme val="minor"/>
      </rPr>
      <t>BODY CONCEPT</t>
    </r>
    <r>
      <rPr>
        <sz val="10"/>
        <color theme="1" tint="0.34998626667073579"/>
        <rFont val="Calibri"/>
        <family val="2"/>
        <charset val="238"/>
        <scheme val="minor"/>
      </rPr>
      <t xml:space="preserve"> THERMOSHAPE zahřívající sopečné bahno </t>
    </r>
  </si>
  <si>
    <r>
      <t xml:space="preserve">Tone &amp; Shine Wrap / </t>
    </r>
    <r>
      <rPr>
        <b/>
        <sz val="10"/>
        <color theme="1" tint="0.34998626667073579"/>
        <rFont val="Calibri"/>
        <family val="2"/>
        <charset val="238"/>
        <scheme val="minor"/>
      </rPr>
      <t xml:space="preserve">BODY CONCEPT </t>
    </r>
    <r>
      <rPr>
        <sz val="10"/>
        <color theme="1" tint="0.34998626667073579"/>
        <rFont val="Calibri"/>
        <family val="2"/>
        <charset val="238"/>
        <scheme val="minor"/>
      </rPr>
      <t>TONE &amp; SHINE vypínající zábal z bílých květů</t>
    </r>
  </si>
  <si>
    <r>
      <t xml:space="preserve">Drn Cell Oil / </t>
    </r>
    <r>
      <rPr>
        <b/>
        <sz val="10"/>
        <color theme="1" tint="0.34998626667073579"/>
        <rFont val="Calibri"/>
        <family val="2"/>
        <charset val="238"/>
        <scheme val="minor"/>
      </rPr>
      <t>BODY CONCEPT</t>
    </r>
    <r>
      <rPr>
        <sz val="10"/>
        <color theme="1" tint="0.34998626667073579"/>
        <rFont val="Calibri"/>
        <family val="2"/>
        <charset val="238"/>
        <scheme val="minor"/>
      </rPr>
      <t xml:space="preserve"> DRN CELL drenážní olej</t>
    </r>
  </si>
  <si>
    <r>
      <t xml:space="preserve">Liposhape Cream / </t>
    </r>
    <r>
      <rPr>
        <b/>
        <sz val="10"/>
        <color theme="1" tint="0.34998626667073579"/>
        <rFont val="Calibri"/>
        <family val="2"/>
        <charset val="238"/>
        <scheme val="minor"/>
      </rPr>
      <t>BODY CONCEPT</t>
    </r>
    <r>
      <rPr>
        <sz val="10"/>
        <color theme="1" tint="0.34998626667073579"/>
        <rFont val="Calibri"/>
        <family val="2"/>
        <charset val="238"/>
        <scheme val="minor"/>
      </rPr>
      <t xml:space="preserve"> LIPOSHAPE redukční krém </t>
    </r>
  </si>
  <si>
    <t>MINIATURY</t>
  </si>
  <si>
    <t xml:space="preserve"> J7060706</t>
  </si>
  <si>
    <t>AG3 mini</t>
  </si>
  <si>
    <t>PODPORA PRODEJE</t>
  </si>
  <si>
    <t>ESPOSITOREBC</t>
  </si>
  <si>
    <t>Stojánek  Body Concept         na krém na ruce + krémy</t>
  </si>
  <si>
    <t>TYP</t>
  </si>
  <si>
    <t xml:space="preserve">VOC               bez DPH </t>
  </si>
  <si>
    <t>VOC                     vč. DPH</t>
  </si>
  <si>
    <t>VZORKY PRODEJNÍCH PRODUKTŮ</t>
  </si>
  <si>
    <t>VZOREK</t>
  </si>
  <si>
    <t>XLP21</t>
  </si>
  <si>
    <t>XLP11</t>
  </si>
  <si>
    <t>XLP12</t>
  </si>
  <si>
    <t>XPL51</t>
  </si>
  <si>
    <t>XPL23</t>
  </si>
  <si>
    <t>XPL16</t>
  </si>
  <si>
    <t>XLP15</t>
  </si>
  <si>
    <t>XLP24</t>
  </si>
  <si>
    <t>XLP17</t>
  </si>
  <si>
    <t>XLP18</t>
  </si>
  <si>
    <t>XLP22</t>
  </si>
  <si>
    <t>XLP13</t>
  </si>
  <si>
    <t>XLP14</t>
  </si>
  <si>
    <t>XNB61</t>
  </si>
  <si>
    <t>XNB11</t>
  </si>
  <si>
    <t>XNB12</t>
  </si>
  <si>
    <t>XDS21</t>
  </si>
  <si>
    <t>XDS13</t>
  </si>
  <si>
    <t>XDS12</t>
  </si>
  <si>
    <t>XDS11</t>
  </si>
  <si>
    <t>XDO22</t>
  </si>
  <si>
    <t>XDO13</t>
  </si>
  <si>
    <t>XDO21</t>
  </si>
  <si>
    <t>XDO11</t>
  </si>
  <si>
    <t>XDO12</t>
  </si>
  <si>
    <t>XDO14</t>
  </si>
  <si>
    <t>XLC21</t>
  </si>
  <si>
    <t>XLC11</t>
  </si>
  <si>
    <t>XLC12</t>
  </si>
  <si>
    <t>XLC13</t>
  </si>
  <si>
    <t>XE405</t>
  </si>
  <si>
    <t>XE425</t>
  </si>
  <si>
    <t>XH010</t>
  </si>
  <si>
    <t>XH020</t>
  </si>
  <si>
    <t>XSD15</t>
  </si>
  <si>
    <t>XSD13B</t>
  </si>
  <si>
    <t>XBC71</t>
  </si>
  <si>
    <t>XBC72</t>
  </si>
  <si>
    <t>XBC31</t>
  </si>
  <si>
    <t>XBC50</t>
  </si>
  <si>
    <t>XBC11</t>
  </si>
  <si>
    <t>XBC12</t>
  </si>
  <si>
    <t>XBC13</t>
  </si>
  <si>
    <t>XBC14</t>
  </si>
  <si>
    <t>XBC81</t>
  </si>
  <si>
    <t>XBC15</t>
  </si>
  <si>
    <t xml:space="preserve">VYBAVENÍ DO KABINY </t>
  </si>
  <si>
    <t>TEXTIL</t>
  </si>
  <si>
    <t>V0250025</t>
  </si>
  <si>
    <t>Sada ručníků s logem - 5 ks (1 velký, 2 střední, 2 malé)</t>
  </si>
  <si>
    <t>V0050005</t>
  </si>
  <si>
    <t>COPRILETTO</t>
  </si>
  <si>
    <t>V0500050</t>
  </si>
  <si>
    <t>Koupelnová předložka s logem ze 100% bavlny  50x80 cm</t>
  </si>
  <si>
    <t>V0450045</t>
  </si>
  <si>
    <t>Čelenka s logem 100% bavlna</t>
  </si>
  <si>
    <t>-</t>
  </si>
  <si>
    <t>Žíňky bez loga - 1 ks</t>
  </si>
  <si>
    <t>V0350035</t>
  </si>
  <si>
    <t>Žíňky s logem 100% bavlna - 2 ks</t>
  </si>
  <si>
    <t>V0550015</t>
  </si>
  <si>
    <t>V0550020</t>
  </si>
  <si>
    <t>V0550025</t>
  </si>
  <si>
    <t>BABBUCCE</t>
  </si>
  <si>
    <t>Botičky s logem 100% bavlna - 1 pár</t>
  </si>
  <si>
    <t>UNIFORMY</t>
  </si>
  <si>
    <t>UNIFORMA</t>
  </si>
  <si>
    <t>V0800005</t>
  </si>
  <si>
    <t>V0800010</t>
  </si>
  <si>
    <t>V0800015</t>
  </si>
  <si>
    <t>V0850005</t>
  </si>
  <si>
    <t>V0850010</t>
  </si>
  <si>
    <t>V0850015</t>
  </si>
  <si>
    <t>V0600005</t>
  </si>
  <si>
    <t>V0600010</t>
  </si>
  <si>
    <t>V0600015</t>
  </si>
  <si>
    <t>V0650005</t>
  </si>
  <si>
    <t>V0650010</t>
  </si>
  <si>
    <t>V0650015</t>
  </si>
  <si>
    <t>PARANANZAW</t>
  </si>
  <si>
    <t>Zástěra šedá s logem 100% bavlna</t>
  </si>
  <si>
    <t>DOPLŇKY</t>
  </si>
  <si>
    <t>PENNELLO1</t>
  </si>
  <si>
    <t>Štětec ve tvaru vějíře s umělými štětinami</t>
  </si>
  <si>
    <t>PENNELLOLUNGO</t>
  </si>
  <si>
    <t xml:space="preserve">Dlouhý štěteček - 20 cm. </t>
  </si>
  <si>
    <t>PENNELLOCORTO</t>
  </si>
  <si>
    <t xml:space="preserve">Krátký štěteček - 3/4 </t>
  </si>
  <si>
    <t>PENNELLO</t>
  </si>
  <si>
    <t>Tělový štětec na bahenní kúry - 6 cm</t>
  </si>
  <si>
    <t>CIOTOLAT1541</t>
  </si>
  <si>
    <t xml:space="preserve">Malá miska - 9,4x9x6 cm </t>
  </si>
  <si>
    <t>CIOTOLAT6003</t>
  </si>
  <si>
    <t>Velká miska - 15x14x4 cm</t>
  </si>
  <si>
    <t>TIŠTĚNÝ MARKETING</t>
  </si>
  <si>
    <t>POSTER</t>
  </si>
  <si>
    <t>POSTERLPEN</t>
  </si>
  <si>
    <t>DOFOREN</t>
  </si>
  <si>
    <t>BCFOR</t>
  </si>
  <si>
    <t>SDRFOREN</t>
  </si>
  <si>
    <t>CROWNEREXPOBB1</t>
  </si>
  <si>
    <t>CROWNEREXPOBB2</t>
  </si>
  <si>
    <t>CROWNEREXPOBM</t>
  </si>
  <si>
    <t>CROWNEREXPOBT</t>
  </si>
  <si>
    <t>PLAKÁT</t>
  </si>
  <si>
    <t>NÁLEPKA</t>
  </si>
  <si>
    <t>VETROIRB</t>
  </si>
  <si>
    <t>LETÁČKY</t>
  </si>
  <si>
    <t>KATALOG</t>
  </si>
  <si>
    <t>BIBLE</t>
  </si>
  <si>
    <t>222B</t>
  </si>
  <si>
    <t>TISK</t>
  </si>
  <si>
    <t>DP</t>
  </si>
  <si>
    <t>Dárková poukázka DL</t>
  </si>
  <si>
    <t>ZK</t>
  </si>
  <si>
    <t>Zákaznická kartička</t>
  </si>
  <si>
    <t>KK</t>
  </si>
  <si>
    <t>Karta klienta A4 oboustranná (kartotéční list)</t>
  </si>
  <si>
    <t>POZVÁNKA</t>
  </si>
  <si>
    <t>STOJANY</t>
  </si>
  <si>
    <t>ESPOSITORENEUTRO</t>
  </si>
  <si>
    <t>ESPOSITORETERRA2</t>
  </si>
  <si>
    <t>POSTERSUPBB2</t>
  </si>
  <si>
    <t>MARKETING PODPORA PRODEJE</t>
  </si>
  <si>
    <t>TAŠTIČKY</t>
  </si>
  <si>
    <t>SHOPPER9</t>
  </si>
  <si>
    <t>Dárková taška BLUBEAUTY, malá - 18x23 cm</t>
  </si>
  <si>
    <t>SHOPPER10</t>
  </si>
  <si>
    <t>Dárková taška BLUBEAUTY, velká 25x12x26 cm</t>
  </si>
  <si>
    <t>DSFOR</t>
  </si>
  <si>
    <t>vč. DPH</t>
  </si>
  <si>
    <r>
      <t xml:space="preserve">Hydro Nourishing Cream / </t>
    </r>
    <r>
      <rPr>
        <b/>
        <sz val="10"/>
        <color theme="3" tint="-0.249977111117893"/>
        <rFont val="Calibri"/>
        <family val="2"/>
        <charset val="238"/>
        <scheme val="minor"/>
      </rPr>
      <t>DE-SENSE</t>
    </r>
    <r>
      <rPr>
        <sz val="10"/>
        <color theme="3" tint="-0.249977111117893"/>
        <rFont val="Calibri"/>
        <family val="2"/>
        <charset val="238"/>
        <scheme val="minor"/>
      </rPr>
      <t xml:space="preserve"> Hydratační a výživný krém PENTAPEPTIDE </t>
    </r>
    <r>
      <rPr>
        <vertAlign val="superscript"/>
        <sz val="10"/>
        <color rgb="FFFF0000"/>
        <rFont val="Calibri"/>
        <family val="2"/>
        <charset val="238"/>
        <scheme val="minor"/>
      </rPr>
      <t>NOVINKA</t>
    </r>
  </si>
  <si>
    <r>
      <t xml:space="preserve">Soothing Mask Alginax / </t>
    </r>
    <r>
      <rPr>
        <b/>
        <sz val="10"/>
        <color theme="3" tint="-0.249977111117893"/>
        <rFont val="Calibri"/>
        <family val="2"/>
        <charset val="238"/>
        <scheme val="minor"/>
      </rPr>
      <t>DE-SENSE</t>
    </r>
    <r>
      <rPr>
        <sz val="10"/>
        <color theme="3" tint="-0.249977111117893"/>
        <rFont val="Calibri"/>
        <family val="2"/>
        <charset val="238"/>
        <scheme val="minor"/>
      </rPr>
      <t xml:space="preserve"> Zklidňující maska ALGINAX </t>
    </r>
    <r>
      <rPr>
        <vertAlign val="superscript"/>
        <sz val="10"/>
        <color rgb="FFFF0000"/>
        <rFont val="Calibri"/>
        <family val="2"/>
        <charset val="238"/>
        <scheme val="minor"/>
      </rPr>
      <t>NOVINKA</t>
    </r>
  </si>
  <si>
    <r>
      <t>Sérum Vitamin C 15 /</t>
    </r>
    <r>
      <rPr>
        <b/>
        <sz val="10"/>
        <color theme="1" tint="0.34998626667073579"/>
        <rFont val="Calibri"/>
        <family val="2"/>
        <charset val="238"/>
        <scheme val="minor"/>
      </rPr>
      <t xml:space="preserve"> DE-OX</t>
    </r>
    <r>
      <rPr>
        <sz val="10"/>
        <color theme="1" tint="0.34998626667073579"/>
        <rFont val="Calibri"/>
        <family val="2"/>
        <charset val="238"/>
        <scheme val="minor"/>
      </rPr>
      <t xml:space="preserve"> Sérum s vitamínem C 15%</t>
    </r>
  </si>
  <si>
    <r>
      <t xml:space="preserve">Concentrated Serum  / </t>
    </r>
    <r>
      <rPr>
        <b/>
        <sz val="10"/>
        <color theme="3" tint="-0.249977111117893"/>
        <rFont val="Calibri"/>
        <family val="2"/>
        <charset val="238"/>
        <scheme val="minor"/>
      </rPr>
      <t>DE-SENSE</t>
    </r>
    <r>
      <rPr>
        <sz val="10"/>
        <color theme="3" tint="-0.249977111117893"/>
        <rFont val="Calibri"/>
        <family val="2"/>
        <charset val="238"/>
        <scheme val="minor"/>
      </rPr>
      <t xml:space="preserve"> Koncentrované sérum PENTAPEPTIDE </t>
    </r>
    <r>
      <rPr>
        <vertAlign val="superscript"/>
        <sz val="10"/>
        <color rgb="FFFF0000"/>
        <rFont val="Calibri"/>
        <family val="2"/>
        <charset val="238"/>
        <scheme val="minor"/>
      </rPr>
      <t>NOVINKA</t>
    </r>
  </si>
  <si>
    <r>
      <t>Lifting Filling Ttreatment / Set</t>
    </r>
    <r>
      <rPr>
        <b/>
        <sz val="10"/>
        <color theme="3" tint="-0.249977111117893"/>
        <rFont val="Calibri"/>
        <family val="2"/>
        <charset val="238"/>
        <scheme val="minor"/>
      </rPr>
      <t xml:space="preserve"> LIFTING CODE </t>
    </r>
    <r>
      <rPr>
        <vertAlign val="superscript"/>
        <sz val="10"/>
        <color rgb="FFFF0000"/>
        <rFont val="Calibri"/>
        <family val="2"/>
        <charset val="238"/>
        <scheme val="minor"/>
      </rPr>
      <t xml:space="preserve">TRVALE SNÍŽENÁ CENA *   </t>
    </r>
    <r>
      <rPr>
        <sz val="10"/>
        <color theme="3" tint="-0.249977111117893"/>
        <rFont val="Calibri"/>
        <family val="2"/>
        <charset val="238"/>
        <scheme val="minor"/>
      </rPr>
      <t xml:space="preserve">                                               (Koncentrované vyplňující sérum + Liftingová emulze + Maska Biomatrice)</t>
    </r>
  </si>
  <si>
    <r>
      <t xml:space="preserve">The Premium Treatment / Set </t>
    </r>
    <r>
      <rPr>
        <b/>
        <sz val="10"/>
        <color theme="3" tint="-0.249977111117893"/>
        <rFont val="Calibri"/>
        <family val="2"/>
        <charset val="238"/>
        <scheme val="minor"/>
      </rPr>
      <t>AGƎ Beauty Secret</t>
    </r>
    <r>
      <rPr>
        <sz val="10"/>
        <color theme="3" tint="-0.249977111117893"/>
        <rFont val="Calibri"/>
        <family val="2"/>
        <charset val="238"/>
        <scheme val="minor"/>
      </rPr>
      <t xml:space="preserve"> </t>
    </r>
    <r>
      <rPr>
        <vertAlign val="superscript"/>
        <sz val="10"/>
        <color rgb="FFFF0000"/>
        <rFont val="Calibri"/>
        <family val="2"/>
        <charset val="238"/>
        <scheme val="minor"/>
      </rPr>
      <t xml:space="preserve">TRVALE SNÍŽENÁ CENA*  </t>
    </r>
    <r>
      <rPr>
        <sz val="10"/>
        <color theme="3" tint="-0.249977111117893"/>
        <rFont val="Calibri"/>
        <family val="2"/>
        <charset val="238"/>
        <scheme val="minor"/>
      </rPr>
      <t xml:space="preserve">                                                      (Sérum Triple Perfection + Maska Ionic Energy + Sérum maska) </t>
    </r>
  </si>
  <si>
    <r>
      <t xml:space="preserve">Eye and Lip Antiaging Revitality Treatment / </t>
    </r>
    <r>
      <rPr>
        <b/>
        <sz val="10"/>
        <color theme="1" tint="0.34998626667073579"/>
        <rFont val="Calibri"/>
        <family val="2"/>
        <charset val="238"/>
        <scheme val="minor"/>
      </rPr>
      <t xml:space="preserve">Details of Beauty </t>
    </r>
    <r>
      <rPr>
        <sz val="10"/>
        <color theme="1" tint="0.34998626667073579"/>
        <rFont val="Calibri"/>
        <family val="2"/>
        <charset val="238"/>
        <scheme val="minor"/>
      </rPr>
      <t>set                        (Liftingová a uvolňující maska + Perličkové kapsle + Krém)</t>
    </r>
  </si>
  <si>
    <r>
      <t xml:space="preserve">Tonactive Elasticing Concentrate / </t>
    </r>
    <r>
      <rPr>
        <b/>
        <sz val="10"/>
        <color theme="1" tint="0.34998626667073579"/>
        <rFont val="Calibri"/>
        <family val="2"/>
        <charset val="238"/>
        <scheme val="minor"/>
      </rPr>
      <t xml:space="preserve">BODY CONCEPT </t>
    </r>
    <r>
      <rPr>
        <sz val="10"/>
        <color theme="1" tint="0.34998626667073579"/>
        <rFont val="Calibri"/>
        <family val="2"/>
        <charset val="238"/>
        <scheme val="minor"/>
      </rPr>
      <t xml:space="preserve">TONACTIVE elasticity koncentrát </t>
    </r>
  </si>
  <si>
    <r>
      <t>Scuplpt &amp; Drn Bandage / B</t>
    </r>
    <r>
      <rPr>
        <b/>
        <sz val="10"/>
        <color theme="3" tint="-0.249977111117893"/>
        <rFont val="Calibri"/>
        <family val="2"/>
        <charset val="238"/>
        <scheme val="minor"/>
      </rPr>
      <t>ODY CONCEPT</t>
    </r>
    <r>
      <rPr>
        <sz val="10"/>
        <color theme="3" tint="-0.249977111117893"/>
        <rFont val="Calibri"/>
        <family val="2"/>
        <charset val="238"/>
        <scheme val="minor"/>
      </rPr>
      <t xml:space="preserve"> SCULPT &amp; DRN bandáže</t>
    </r>
    <r>
      <rPr>
        <vertAlign val="superscript"/>
        <sz val="10"/>
        <color rgb="FFFF0000"/>
        <rFont val="Calibri"/>
        <family val="2"/>
        <charset val="238"/>
        <scheme val="minor"/>
      </rPr>
      <t xml:space="preserve"> TRVALE SNÍŽENÁ CENA*</t>
    </r>
  </si>
  <si>
    <r>
      <t xml:space="preserve">Hydrosource Body Lotion / </t>
    </r>
    <r>
      <rPr>
        <b/>
        <sz val="10"/>
        <color theme="1" tint="0.34998626667073579"/>
        <rFont val="Calibri"/>
        <family val="2"/>
        <charset val="238"/>
        <scheme val="minor"/>
      </rPr>
      <t>BODY CONCEPT</t>
    </r>
    <r>
      <rPr>
        <sz val="10"/>
        <color theme="1" tint="0.34998626667073579"/>
        <rFont val="Calibri"/>
        <family val="2"/>
        <charset val="238"/>
        <scheme val="minor"/>
      </rPr>
      <t xml:space="preserve"> HYDRASOURCE hydratační tělové mléko </t>
    </r>
  </si>
  <si>
    <t>Celkem vč. DPH</t>
  </si>
  <si>
    <r>
      <t xml:space="preserve">FOREX Poster </t>
    </r>
    <r>
      <rPr>
        <b/>
        <sz val="8"/>
        <color theme="1" tint="0.34998626667073579"/>
        <rFont val="Calibri"/>
        <family val="2"/>
        <charset val="238"/>
        <scheme val="minor"/>
      </rPr>
      <t>LINEA+</t>
    </r>
    <r>
      <rPr>
        <sz val="8"/>
        <color theme="1" tint="0.34998626667073579"/>
        <rFont val="Calibri"/>
        <family val="2"/>
        <charset val="238"/>
        <scheme val="minor"/>
      </rPr>
      <t xml:space="preserve"> (50x70 s dírou k pověšení)</t>
    </r>
  </si>
  <si>
    <r>
      <t xml:space="preserve">FOREX Poster </t>
    </r>
    <r>
      <rPr>
        <b/>
        <sz val="8"/>
        <color theme="1" tint="0.34998626667073579"/>
        <rFont val="Calibri"/>
        <family val="2"/>
        <charset val="238"/>
        <scheme val="minor"/>
      </rPr>
      <t>DE-OX</t>
    </r>
    <r>
      <rPr>
        <sz val="8"/>
        <color theme="1" tint="0.34998626667073579"/>
        <rFont val="Calibri"/>
        <family val="2"/>
        <charset val="238"/>
        <scheme val="minor"/>
      </rPr>
      <t xml:space="preserve">  (50x70 s dírou k pověšení)</t>
    </r>
  </si>
  <si>
    <r>
      <t xml:space="preserve">FOREX Poster </t>
    </r>
    <r>
      <rPr>
        <b/>
        <sz val="8"/>
        <color theme="1" tint="0.34998626667073579"/>
        <rFont val="Calibri"/>
        <family val="2"/>
        <charset val="238"/>
        <scheme val="minor"/>
      </rPr>
      <t>BODY CONCEPT</t>
    </r>
    <r>
      <rPr>
        <sz val="8"/>
        <color theme="1" tint="0.34998626667073579"/>
        <rFont val="Calibri"/>
        <family val="2"/>
        <charset val="238"/>
        <scheme val="minor"/>
      </rPr>
      <t xml:space="preserve">  (50x70 s dírou k pověšení)</t>
    </r>
  </si>
  <si>
    <r>
      <t xml:space="preserve">FOREX Poster </t>
    </r>
    <r>
      <rPr>
        <b/>
        <sz val="8"/>
        <color theme="1" tint="0.34998626667073579"/>
        <rFont val="Calibri"/>
        <family val="2"/>
        <charset val="238"/>
        <scheme val="minor"/>
      </rPr>
      <t>SUNDEFENCE</t>
    </r>
    <r>
      <rPr>
        <sz val="8"/>
        <color theme="1" tint="0.34998626667073579"/>
        <rFont val="Calibri"/>
        <family val="2"/>
        <charset val="238"/>
        <scheme val="minor"/>
      </rPr>
      <t xml:space="preserve">  (50x70 s dírou k pověšení)</t>
    </r>
  </si>
  <si>
    <r>
      <t xml:space="preserve">Plakát </t>
    </r>
    <r>
      <rPr>
        <b/>
        <sz val="8"/>
        <color theme="1" tint="0.34998626667073579"/>
        <rFont val="Calibri"/>
        <family val="2"/>
        <charset val="238"/>
        <scheme val="minor"/>
      </rPr>
      <t>BluBeauty</t>
    </r>
    <r>
      <rPr>
        <sz val="8"/>
        <color theme="1" tint="0.34998626667073579"/>
        <rFont val="Calibri"/>
        <family val="2"/>
        <charset val="238"/>
        <scheme val="minor"/>
      </rPr>
      <t xml:space="preserve"> body (na pověšení / postavení 64x93 cm), tvrdý karton</t>
    </r>
  </si>
  <si>
    <r>
      <t xml:space="preserve">Plakát </t>
    </r>
    <r>
      <rPr>
        <b/>
        <sz val="8"/>
        <color theme="1" tint="0.34998626667073579"/>
        <rFont val="Calibri"/>
        <family val="2"/>
        <charset val="238"/>
        <scheme val="minor"/>
      </rPr>
      <t>BluBeauty</t>
    </r>
    <r>
      <rPr>
        <sz val="8"/>
        <color theme="1" tint="0.34998626667073579"/>
        <rFont val="Calibri"/>
        <family val="2"/>
        <charset val="238"/>
        <scheme val="minor"/>
      </rPr>
      <t xml:space="preserve"> face  (na pověšení / postavení 64x93 cm), tvrdý karton</t>
    </r>
  </si>
  <si>
    <r>
      <t xml:space="preserve">Plakát </t>
    </r>
    <r>
      <rPr>
        <b/>
        <sz val="8"/>
        <color theme="1" tint="0.34998626667073579"/>
        <rFont val="Calibri"/>
        <family val="2"/>
        <charset val="238"/>
        <scheme val="minor"/>
      </rPr>
      <t>Blumethod</t>
    </r>
    <r>
      <rPr>
        <sz val="8"/>
        <color theme="1" tint="0.34998626667073579"/>
        <rFont val="Calibri"/>
        <family val="2"/>
        <charset val="238"/>
        <scheme val="minor"/>
      </rPr>
      <t xml:space="preserve">  (na pověšení / postavení 64x93 cm), tvrdý karton</t>
    </r>
  </si>
  <si>
    <r>
      <t xml:space="preserve">Plakát </t>
    </r>
    <r>
      <rPr>
        <b/>
        <sz val="8"/>
        <color theme="1" tint="0.34998626667073579"/>
        <rFont val="Calibri"/>
        <family val="2"/>
        <charset val="238"/>
        <scheme val="minor"/>
      </rPr>
      <t>Blutouch</t>
    </r>
    <r>
      <rPr>
        <sz val="8"/>
        <color theme="1" tint="0.34998626667073579"/>
        <rFont val="Calibri"/>
        <family val="2"/>
        <charset val="238"/>
        <scheme val="minor"/>
      </rPr>
      <t xml:space="preserve">  (na pověšení / postavení 64x93 cm), tvrdý karton</t>
    </r>
  </si>
  <si>
    <r>
      <rPr>
        <b/>
        <sz val="8"/>
        <color theme="1" tint="0.34998626667073579"/>
        <rFont val="Calibri"/>
        <family val="2"/>
        <charset val="238"/>
        <scheme val="minor"/>
      </rPr>
      <t>AQUA+</t>
    </r>
    <r>
      <rPr>
        <sz val="8"/>
        <color theme="1" tint="0.34998626667073579"/>
        <rFont val="Calibri"/>
        <family val="2"/>
        <charset val="238"/>
        <scheme val="minor"/>
      </rPr>
      <t xml:space="preserve"> Intenzivní hydratační sérum - Sáček 2 ml</t>
    </r>
  </si>
  <si>
    <r>
      <rPr>
        <b/>
        <sz val="8"/>
        <color theme="1" tint="0.34998626667073579"/>
        <rFont val="Calibri"/>
        <family val="2"/>
        <charset val="238"/>
        <scheme val="minor"/>
      </rPr>
      <t>AQUA+</t>
    </r>
    <r>
      <rPr>
        <sz val="8"/>
        <color theme="1" tint="0.34998626667073579"/>
        <rFont val="Calibri"/>
        <family val="2"/>
        <charset val="238"/>
        <scheme val="minor"/>
      </rPr>
      <t xml:space="preserve"> Hydratační krém - Sáček 3 ml</t>
    </r>
  </si>
  <si>
    <r>
      <rPr>
        <b/>
        <sz val="8"/>
        <color theme="1" tint="0.34998626667073579"/>
        <rFont val="Calibri"/>
        <family val="2"/>
        <charset val="238"/>
        <scheme val="minor"/>
      </rPr>
      <t xml:space="preserve">AQUA+ </t>
    </r>
    <r>
      <rPr>
        <sz val="8"/>
        <color theme="1" tint="0.34998626667073579"/>
        <rFont val="Calibri"/>
        <family val="2"/>
        <charset val="238"/>
        <scheme val="minor"/>
      </rPr>
      <t>Hydratační gel na oční okolí - Sáček 2 ml</t>
    </r>
  </si>
  <si>
    <r>
      <rPr>
        <b/>
        <sz val="8"/>
        <color theme="1" tint="0.34998626667073579"/>
        <rFont val="Calibri"/>
        <family val="2"/>
        <charset val="238"/>
        <scheme val="minor"/>
      </rPr>
      <t>PURA+</t>
    </r>
    <r>
      <rPr>
        <sz val="8"/>
        <color theme="1" tint="0.34998626667073579"/>
        <rFont val="Calibri"/>
        <family val="2"/>
        <charset val="238"/>
        <scheme val="minor"/>
      </rPr>
      <t xml:space="preserve"> Normalizační sérum - Sáček 2 ml</t>
    </r>
  </si>
  <si>
    <r>
      <rPr>
        <b/>
        <sz val="8"/>
        <color theme="1" tint="0.34998626667073579"/>
        <rFont val="Calibri"/>
        <family val="2"/>
        <charset val="238"/>
        <scheme val="minor"/>
      </rPr>
      <t>PURA+</t>
    </r>
    <r>
      <rPr>
        <sz val="8"/>
        <color theme="1" tint="0.34998626667073579"/>
        <rFont val="Calibri"/>
        <family val="2"/>
        <charset val="238"/>
        <scheme val="minor"/>
      </rPr>
      <t xml:space="preserve"> Kyselý krém na vyrovnání pH - Sáček 3 ml</t>
    </r>
  </si>
  <si>
    <r>
      <rPr>
        <b/>
        <sz val="8"/>
        <color theme="1" tint="0.34998626667073579"/>
        <rFont val="Calibri"/>
        <family val="2"/>
        <charset val="238"/>
        <scheme val="minor"/>
      </rPr>
      <t xml:space="preserve">DOLCE+ </t>
    </r>
    <r>
      <rPr>
        <sz val="8"/>
        <color theme="1" tint="0.34998626667073579"/>
        <rFont val="Calibri"/>
        <family val="2"/>
        <charset val="238"/>
        <scheme val="minor"/>
      </rPr>
      <t>Intenzivní zklidňující sérum- Sáček 2 ml</t>
    </r>
  </si>
  <si>
    <r>
      <rPr>
        <b/>
        <sz val="8"/>
        <color theme="1" tint="0.34998626667073579"/>
        <rFont val="Calibri"/>
        <family val="2"/>
        <charset val="238"/>
        <scheme val="minor"/>
      </rPr>
      <t xml:space="preserve">DOLCE+ </t>
    </r>
    <r>
      <rPr>
        <sz val="8"/>
        <color theme="1" tint="0.34998626667073579"/>
        <rFont val="Calibri"/>
        <family val="2"/>
        <charset val="238"/>
        <scheme val="minor"/>
      </rPr>
      <t xml:space="preserve"> Zklidňující výživný krém - Sáček 3 ml</t>
    </r>
  </si>
  <si>
    <r>
      <rPr>
        <b/>
        <sz val="8"/>
        <color theme="1" tint="0.34998626667073579"/>
        <rFont val="Calibri"/>
        <family val="2"/>
        <charset val="238"/>
        <scheme val="minor"/>
      </rPr>
      <t>24.7</t>
    </r>
    <r>
      <rPr>
        <sz val="8"/>
        <color theme="1" tint="0.34998626667073579"/>
        <rFont val="Calibri"/>
        <family val="2"/>
        <charset val="238"/>
        <scheme val="minor"/>
      </rPr>
      <t xml:space="preserve"> Krém Vitamin C Fusion - Sáček 3 ml</t>
    </r>
  </si>
  <si>
    <r>
      <rPr>
        <b/>
        <sz val="8"/>
        <color theme="1" tint="0.34998626667073579"/>
        <rFont val="Calibri"/>
        <family val="2"/>
        <charset val="238"/>
        <scheme val="minor"/>
      </rPr>
      <t>24.7</t>
    </r>
    <r>
      <rPr>
        <sz val="8"/>
        <color theme="1" tint="0.34998626667073579"/>
        <rFont val="Calibri"/>
        <family val="2"/>
        <charset val="238"/>
        <scheme val="minor"/>
      </rPr>
      <t xml:space="preserve"> Krém Botanical O2 - Sáček 3 ml</t>
    </r>
  </si>
  <si>
    <r>
      <rPr>
        <b/>
        <sz val="8"/>
        <color theme="1" tint="0.34998626667073579"/>
        <rFont val="Calibri"/>
        <family val="2"/>
        <charset val="238"/>
        <scheme val="minor"/>
      </rPr>
      <t xml:space="preserve">24.7 </t>
    </r>
    <r>
      <rPr>
        <sz val="8"/>
        <color theme="1" tint="0.34998626667073579"/>
        <rFont val="Calibri"/>
        <family val="2"/>
        <charset val="238"/>
        <scheme val="minor"/>
      </rPr>
      <t>Krém Phytomineral - Sáček 3 ml</t>
    </r>
  </si>
  <si>
    <r>
      <rPr>
        <b/>
        <sz val="8"/>
        <color theme="1" tint="0.34998626667073579"/>
        <rFont val="Calibri"/>
        <family val="2"/>
        <charset val="238"/>
        <scheme val="minor"/>
      </rPr>
      <t>PRIMALUCE</t>
    </r>
    <r>
      <rPr>
        <sz val="8"/>
        <color theme="1" tint="0.34998626667073579"/>
        <rFont val="Calibri"/>
        <family val="2"/>
        <charset val="238"/>
        <scheme val="minor"/>
      </rPr>
      <t xml:space="preserve"> Exfoliační regenerační sérum 15% PHA-AHA - Sáček 2 ml</t>
    </r>
  </si>
  <si>
    <r>
      <rPr>
        <b/>
        <sz val="8"/>
        <color theme="1" tint="0.34998626667073579"/>
        <rFont val="Calibri"/>
        <family val="2"/>
        <charset val="238"/>
        <scheme val="minor"/>
      </rPr>
      <t xml:space="preserve">PRIMALUCE </t>
    </r>
    <r>
      <rPr>
        <sz val="8"/>
        <color theme="1" tint="0.34998626667073579"/>
        <rFont val="Calibri"/>
        <family val="2"/>
        <charset val="238"/>
        <scheme val="minor"/>
      </rPr>
      <t>Exfoliační zesvětlující sérum 15% AHA - Sáček 2 ml</t>
    </r>
  </si>
  <si>
    <r>
      <rPr>
        <b/>
        <sz val="8"/>
        <color theme="1" tint="0.34998626667073579"/>
        <rFont val="Calibri"/>
        <family val="2"/>
        <charset val="238"/>
        <scheme val="minor"/>
      </rPr>
      <t>PRIMALUCE</t>
    </r>
    <r>
      <rPr>
        <sz val="8"/>
        <color theme="1" tint="0.34998626667073579"/>
        <rFont val="Calibri"/>
        <family val="2"/>
        <charset val="238"/>
        <scheme val="minor"/>
      </rPr>
      <t xml:space="preserve"> Hydratační regenerační krém AHA - Sáček 3 ml</t>
    </r>
  </si>
  <si>
    <r>
      <rPr>
        <b/>
        <sz val="8"/>
        <color theme="1" tint="0.34998626667073579"/>
        <rFont val="Calibri"/>
        <family val="2"/>
        <charset val="238"/>
        <scheme val="minor"/>
      </rPr>
      <t xml:space="preserve">PRIMALUCE </t>
    </r>
    <r>
      <rPr>
        <sz val="8"/>
        <color theme="1" tint="0.34998626667073579"/>
        <rFont val="Calibri"/>
        <family val="2"/>
        <charset val="238"/>
        <scheme val="minor"/>
      </rPr>
      <t>Výživný regenerační krém PHA-AHA - Sáček 3 ml</t>
    </r>
  </si>
  <si>
    <r>
      <rPr>
        <b/>
        <sz val="8"/>
        <color theme="1" tint="0.34998626667073579"/>
        <rFont val="Calibri"/>
        <family val="2"/>
        <charset val="238"/>
        <scheme val="minor"/>
      </rPr>
      <t xml:space="preserve">PRIMALUCE </t>
    </r>
    <r>
      <rPr>
        <sz val="8"/>
        <color theme="1" tint="0.34998626667073579"/>
        <rFont val="Calibri"/>
        <family val="2"/>
        <charset val="238"/>
        <scheme val="minor"/>
      </rPr>
      <t>Zesvětlující a rozjasňujícíc emulze AHA - Sáček 3 ml</t>
    </r>
  </si>
  <si>
    <r>
      <rPr>
        <b/>
        <sz val="8"/>
        <color theme="1" tint="0.34998626667073579"/>
        <rFont val="Calibri"/>
        <family val="2"/>
        <charset val="238"/>
        <scheme val="minor"/>
      </rPr>
      <t>PRIMALUCE</t>
    </r>
    <r>
      <rPr>
        <sz val="8"/>
        <color theme="1" tint="0.34998626667073579"/>
        <rFont val="Calibri"/>
        <family val="2"/>
        <charset val="238"/>
        <scheme val="minor"/>
      </rPr>
      <t xml:space="preserve"> Hydratační a zesvětlující krém na okolí očí a rtů - Sáček 2 ml</t>
    </r>
  </si>
  <si>
    <r>
      <rPr>
        <b/>
        <sz val="8"/>
        <color theme="1" tint="0.34998626667073579"/>
        <rFont val="Calibri"/>
        <family val="2"/>
        <charset val="238"/>
        <scheme val="minor"/>
      </rPr>
      <t>DE-OX</t>
    </r>
    <r>
      <rPr>
        <sz val="8"/>
        <color theme="1" tint="0.34998626667073579"/>
        <rFont val="Calibri"/>
        <family val="2"/>
        <charset val="238"/>
        <scheme val="minor"/>
      </rPr>
      <t xml:space="preserve"> Sérum essential C - Sáček 2 ml</t>
    </r>
  </si>
  <si>
    <r>
      <rPr>
        <b/>
        <sz val="8"/>
        <color theme="1" tint="0.34998626667073579"/>
        <rFont val="Calibri"/>
        <family val="2"/>
        <charset val="238"/>
        <scheme val="minor"/>
      </rPr>
      <t xml:space="preserve">DE-OX </t>
    </r>
    <r>
      <rPr>
        <sz val="8"/>
        <color theme="1" tint="0.34998626667073579"/>
        <rFont val="Calibri"/>
        <family val="2"/>
        <charset val="238"/>
        <scheme val="minor"/>
      </rPr>
      <t>Krém essential C - Sáček 3 ml</t>
    </r>
  </si>
  <si>
    <r>
      <rPr>
        <b/>
        <sz val="8"/>
        <color theme="1" tint="0.34998626667073579"/>
        <rFont val="Calibri"/>
        <family val="2"/>
        <charset val="238"/>
        <scheme val="minor"/>
      </rPr>
      <t>DE-OX</t>
    </r>
    <r>
      <rPr>
        <sz val="8"/>
        <color theme="1" tint="0.34998626667073579"/>
        <rFont val="Calibri"/>
        <family val="2"/>
        <charset val="238"/>
        <scheme val="minor"/>
      </rPr>
      <t xml:space="preserve"> Booster sérum Pover C  - Sáček 2 ml</t>
    </r>
  </si>
  <si>
    <r>
      <rPr>
        <b/>
        <sz val="8"/>
        <color theme="1" tint="0.34998626667073579"/>
        <rFont val="Calibri"/>
        <family val="2"/>
        <charset val="238"/>
        <scheme val="minor"/>
      </rPr>
      <t>DE-OX</t>
    </r>
    <r>
      <rPr>
        <sz val="8"/>
        <color theme="1" tint="0.34998626667073579"/>
        <rFont val="Calibri"/>
        <family val="2"/>
        <charset val="238"/>
        <scheme val="minor"/>
      </rPr>
      <t xml:space="preserve"> Intenzivní reparační krém - Sáček 3 ml</t>
    </r>
  </si>
  <si>
    <r>
      <rPr>
        <b/>
        <sz val="8"/>
        <color theme="1" tint="0.34998626667073579"/>
        <rFont val="Calibri"/>
        <family val="2"/>
        <charset val="238"/>
        <scheme val="minor"/>
      </rPr>
      <t xml:space="preserve">DE-OX </t>
    </r>
    <r>
      <rPr>
        <sz val="8"/>
        <color theme="1" tint="0.34998626667073579"/>
        <rFont val="Calibri"/>
        <family val="2"/>
        <charset val="238"/>
        <scheme val="minor"/>
      </rPr>
      <t>Krém s ochranným štítem - Sáček 3 ml</t>
    </r>
  </si>
  <si>
    <r>
      <rPr>
        <b/>
        <sz val="8"/>
        <color theme="1" tint="0.34998626667073579"/>
        <rFont val="Calibri"/>
        <family val="2"/>
        <charset val="238"/>
        <scheme val="minor"/>
      </rPr>
      <t xml:space="preserve">DE-OX </t>
    </r>
    <r>
      <rPr>
        <sz val="8"/>
        <color theme="1" tint="0.34998626667073579"/>
        <rFont val="Calibri"/>
        <family val="2"/>
        <charset val="238"/>
        <scheme val="minor"/>
      </rPr>
      <t>Intenzivní reparační krém na okolí očí a rtů - Sáček 2 ml</t>
    </r>
  </si>
  <si>
    <r>
      <rPr>
        <b/>
        <sz val="8"/>
        <color theme="1" tint="0.34998626667073579"/>
        <rFont val="Calibri"/>
        <family val="2"/>
        <charset val="238"/>
        <scheme val="minor"/>
      </rPr>
      <t xml:space="preserve">LIFTING CODE </t>
    </r>
    <r>
      <rPr>
        <sz val="8"/>
        <color theme="1" tint="0.34998626667073579"/>
        <rFont val="Calibri"/>
        <family val="2"/>
        <charset val="238"/>
        <scheme val="minor"/>
      </rPr>
      <t>Vyplňující sérum s kyselinou hyaluronovou - Sáček 2 ml</t>
    </r>
  </si>
  <si>
    <r>
      <rPr>
        <b/>
        <sz val="8"/>
        <color theme="1" tint="0.34998626667073579"/>
        <rFont val="Calibri"/>
        <family val="2"/>
        <charset val="238"/>
        <scheme val="minor"/>
      </rPr>
      <t>LIFTING CODE</t>
    </r>
    <r>
      <rPr>
        <sz val="8"/>
        <color theme="1" tint="0.34998626667073579"/>
        <rFont val="Calibri"/>
        <family val="2"/>
        <charset val="238"/>
        <scheme val="minor"/>
      </rPr>
      <t xml:space="preserve"> Hydratační liftingový krém - Sáček 3 ml</t>
    </r>
  </si>
  <si>
    <r>
      <rPr>
        <b/>
        <sz val="8"/>
        <color theme="1" tint="0.34998626667073579"/>
        <rFont val="Calibri"/>
        <family val="2"/>
        <charset val="238"/>
        <scheme val="minor"/>
      </rPr>
      <t>LIFTING CODE</t>
    </r>
    <r>
      <rPr>
        <sz val="8"/>
        <color theme="1" tint="0.34998626667073579"/>
        <rFont val="Calibri"/>
        <family val="2"/>
        <charset val="238"/>
        <scheme val="minor"/>
      </rPr>
      <t xml:space="preserve"> Výživný vyplňující krém - Sáček 3 ml</t>
    </r>
  </si>
  <si>
    <r>
      <rPr>
        <b/>
        <sz val="8"/>
        <color theme="1" tint="0.34998626667073579"/>
        <rFont val="Calibri"/>
        <family val="2"/>
        <charset val="238"/>
        <scheme val="minor"/>
      </rPr>
      <t>LIFTING CODE</t>
    </r>
    <r>
      <rPr>
        <sz val="8"/>
        <color theme="1" tint="0.34998626667073579"/>
        <rFont val="Calibri"/>
        <family val="2"/>
        <charset val="238"/>
        <scheme val="minor"/>
      </rPr>
      <t xml:space="preserve"> Liftingový a vyplňující krém okolo očí a rtů  - Sáček 2 ml</t>
    </r>
  </si>
  <si>
    <r>
      <rPr>
        <b/>
        <sz val="8"/>
        <color theme="1" tint="0.34998626667073579"/>
        <rFont val="Calibri"/>
        <family val="2"/>
        <charset val="238"/>
        <scheme val="minor"/>
      </rPr>
      <t>AGƎ</t>
    </r>
    <r>
      <rPr>
        <sz val="8"/>
        <color theme="1" tint="0.34998626667073579"/>
        <rFont val="Calibri"/>
        <family val="2"/>
        <charset val="238"/>
        <scheme val="minor"/>
      </rPr>
      <t xml:space="preserve"> Sérum  - Sáček 2 ml</t>
    </r>
  </si>
  <si>
    <r>
      <rPr>
        <b/>
        <sz val="8"/>
        <color theme="1" tint="0.34998626667073579"/>
        <rFont val="Calibri"/>
        <family val="2"/>
        <charset val="238"/>
        <scheme val="minor"/>
      </rPr>
      <t>AGƎ</t>
    </r>
    <r>
      <rPr>
        <sz val="8"/>
        <color theme="1" tint="0.34998626667073579"/>
        <rFont val="Calibri"/>
        <family val="2"/>
        <charset val="238"/>
        <scheme val="minor"/>
      </rPr>
      <t xml:space="preserve"> Krém - Sáček 2 ml</t>
    </r>
  </si>
  <si>
    <r>
      <rPr>
        <b/>
        <sz val="8"/>
        <color theme="1" tint="0.34998626667073579"/>
        <rFont val="Calibri"/>
        <family val="2"/>
        <charset val="238"/>
        <scheme val="minor"/>
      </rPr>
      <t>AGƎ</t>
    </r>
    <r>
      <rPr>
        <sz val="8"/>
        <color theme="1" tint="0.34998626667073579"/>
        <rFont val="Calibri"/>
        <family val="2"/>
        <charset val="238"/>
        <scheme val="minor"/>
      </rPr>
      <t xml:space="preserve"> Emulze - Sáček 2 ml</t>
    </r>
  </si>
  <si>
    <r>
      <rPr>
        <b/>
        <sz val="8"/>
        <color theme="1" tint="0.34998626667073579"/>
        <rFont val="Calibri"/>
        <family val="2"/>
        <charset val="238"/>
        <scheme val="minor"/>
      </rPr>
      <t xml:space="preserve">AGƎ </t>
    </r>
    <r>
      <rPr>
        <sz val="8"/>
        <color theme="1" tint="0.34998626667073579"/>
        <rFont val="Calibri"/>
        <family val="2"/>
        <charset val="238"/>
        <scheme val="minor"/>
      </rPr>
      <t>Krém na okolí očí a rtů - Sáček 2 ml</t>
    </r>
  </si>
  <si>
    <r>
      <rPr>
        <b/>
        <sz val="8"/>
        <color theme="1" tint="0.34998626667073579"/>
        <rFont val="Calibri"/>
        <family val="2"/>
        <charset val="238"/>
        <scheme val="minor"/>
      </rPr>
      <t>DETAILS OF BEAUTY</t>
    </r>
    <r>
      <rPr>
        <sz val="8"/>
        <color theme="1" tint="0.34998626667073579"/>
        <rFont val="Calibri"/>
        <family val="2"/>
        <charset val="238"/>
        <scheme val="minor"/>
      </rPr>
      <t xml:space="preserve"> Koncentrované sérum  - Sáček 2 ml</t>
    </r>
  </si>
  <si>
    <r>
      <rPr>
        <b/>
        <sz val="8"/>
        <color theme="1" tint="0.34998626667073579"/>
        <rFont val="Calibri"/>
        <family val="2"/>
        <charset val="238"/>
        <scheme val="minor"/>
      </rPr>
      <t xml:space="preserve">DETAILS OF BEAUTY </t>
    </r>
    <r>
      <rPr>
        <sz val="8"/>
        <color theme="1" tint="0.34998626667073579"/>
        <rFont val="Calibri"/>
        <family val="2"/>
        <charset val="238"/>
        <scheme val="minor"/>
      </rPr>
      <t>Intenzivní krém na krk a dekolt - Sáček 3 ml</t>
    </r>
  </si>
  <si>
    <r>
      <rPr>
        <b/>
        <sz val="8"/>
        <color theme="1" tint="0.34998626667073579"/>
        <rFont val="Calibri"/>
        <family val="2"/>
        <charset val="238"/>
        <scheme val="minor"/>
      </rPr>
      <t>JATÓMAN</t>
    </r>
    <r>
      <rPr>
        <sz val="8"/>
        <color theme="1" tint="0.34998626667073579"/>
        <rFont val="Calibri"/>
        <family val="2"/>
        <charset val="238"/>
        <scheme val="minor"/>
      </rPr>
      <t xml:space="preserve"> Energetizující krém proti stárnutí  - Sáček 3 ml</t>
    </r>
  </si>
  <si>
    <r>
      <rPr>
        <b/>
        <sz val="8"/>
        <color theme="1" tint="0.34998626667073579"/>
        <rFont val="Calibri"/>
        <family val="2"/>
        <charset val="238"/>
        <scheme val="minor"/>
      </rPr>
      <t>JATÓMAN</t>
    </r>
    <r>
      <rPr>
        <sz val="8"/>
        <color theme="1" tint="0.34998626667073579"/>
        <rFont val="Calibri"/>
        <family val="2"/>
        <charset val="238"/>
        <scheme val="minor"/>
      </rPr>
      <t xml:space="preserve"> Sérum proti stárnutí na oční okolí  - Sáček 2 ml</t>
    </r>
  </si>
  <si>
    <r>
      <rPr>
        <b/>
        <sz val="8"/>
        <color theme="1" tint="0.34998626667073579"/>
        <rFont val="Calibri"/>
        <family val="2"/>
        <charset val="238"/>
        <scheme val="minor"/>
      </rPr>
      <t xml:space="preserve">BODY CONCEPT </t>
    </r>
    <r>
      <rPr>
        <sz val="8"/>
        <color theme="1" tint="0.34998626667073579"/>
        <rFont val="Calibri"/>
        <family val="2"/>
        <charset val="238"/>
        <scheme val="minor"/>
      </rPr>
      <t xml:space="preserve"> THALASSO FORCE peeling s mořskou solí - Sáček 40 gr</t>
    </r>
  </si>
  <si>
    <r>
      <rPr>
        <b/>
        <sz val="8"/>
        <color theme="1" tint="0.34998626667073579"/>
        <rFont val="Calibri"/>
        <family val="2"/>
        <charset val="238"/>
        <scheme val="minor"/>
      </rPr>
      <t>BODY CONCEPT</t>
    </r>
    <r>
      <rPr>
        <sz val="8"/>
        <color theme="1" tint="0.34998626667073579"/>
        <rFont val="Calibri"/>
        <family val="2"/>
        <charset val="238"/>
        <scheme val="minor"/>
      </rPr>
      <t xml:space="preserve"> EXFODUO gomáž s dvojím účinkem - Sáček 20 ml</t>
    </r>
  </si>
  <si>
    <r>
      <rPr>
        <b/>
        <sz val="8"/>
        <color theme="1" tint="0.34998626667073579"/>
        <rFont val="Calibri"/>
        <family val="2"/>
        <charset val="238"/>
        <scheme val="minor"/>
      </rPr>
      <t>BODY CONCEPT</t>
    </r>
    <r>
      <rPr>
        <sz val="8"/>
        <color theme="1" tint="0.34998626667073579"/>
        <rFont val="Calibri"/>
        <family val="2"/>
        <charset val="238"/>
        <scheme val="minor"/>
      </rPr>
      <t xml:space="preserve"> HYDRASOURCE hydratační tělové mléko - Sáček 10 ml</t>
    </r>
  </si>
  <si>
    <r>
      <rPr>
        <b/>
        <sz val="8"/>
        <color theme="1" tint="0.34998626667073579"/>
        <rFont val="Calibri"/>
        <family val="2"/>
        <charset val="238"/>
        <scheme val="minor"/>
      </rPr>
      <t>BODY CONCEPT</t>
    </r>
    <r>
      <rPr>
        <sz val="8"/>
        <color theme="1" tint="0.34998626667073579"/>
        <rFont val="Calibri"/>
        <family val="2"/>
        <charset val="238"/>
        <scheme val="minor"/>
      </rPr>
      <t xml:space="preserve"> REDUCELL aktivní krém - Sáček 10 ml</t>
    </r>
  </si>
  <si>
    <r>
      <rPr>
        <b/>
        <sz val="8"/>
        <color theme="1" tint="0.34998626667073579"/>
        <rFont val="Calibri"/>
        <family val="2"/>
        <charset val="238"/>
        <scheme val="minor"/>
      </rPr>
      <t xml:space="preserve">BODY CONCEPT </t>
    </r>
    <r>
      <rPr>
        <sz val="8"/>
        <color theme="1" tint="0.34998626667073579"/>
        <rFont val="Calibri"/>
        <family val="2"/>
        <charset val="238"/>
        <scheme val="minor"/>
      </rPr>
      <t xml:space="preserve"> PRO-SLIM krém s mořskou solí - Sáček 10 ml</t>
    </r>
  </si>
  <si>
    <r>
      <rPr>
        <b/>
        <sz val="8"/>
        <color theme="1" tint="0.34998626667073579"/>
        <rFont val="Calibri"/>
        <family val="2"/>
        <charset val="238"/>
        <scheme val="minor"/>
      </rPr>
      <t>BODY CONCEPT</t>
    </r>
    <r>
      <rPr>
        <sz val="8"/>
        <color theme="1" tint="0.34998626667073579"/>
        <rFont val="Calibri"/>
        <family val="2"/>
        <charset val="238"/>
        <scheme val="minor"/>
      </rPr>
      <t xml:space="preserve"> LIPOACTIVE termo krém - Sáček 10 ml</t>
    </r>
  </si>
  <si>
    <r>
      <rPr>
        <b/>
        <sz val="8"/>
        <color theme="1" tint="0.34998626667073579"/>
        <rFont val="Calibri"/>
        <family val="2"/>
        <charset val="238"/>
        <scheme val="minor"/>
      </rPr>
      <t xml:space="preserve">BODY CONCEPT </t>
    </r>
    <r>
      <rPr>
        <sz val="8"/>
        <color theme="1" tint="0.34998626667073579"/>
        <rFont val="Calibri"/>
        <family val="2"/>
        <charset val="238"/>
        <scheme val="minor"/>
      </rPr>
      <t>SKIN TONE krém pro zvýšení elasticity  - Sáček 10 ml</t>
    </r>
  </si>
  <si>
    <r>
      <rPr>
        <b/>
        <sz val="8"/>
        <color theme="1" tint="0.34998626667073579"/>
        <rFont val="Calibri"/>
        <family val="2"/>
        <charset val="238"/>
        <scheme val="minor"/>
      </rPr>
      <t>BODY CONCEPT</t>
    </r>
    <r>
      <rPr>
        <sz val="8"/>
        <color theme="1" tint="0.34998626667073579"/>
        <rFont val="Calibri"/>
        <family val="2"/>
        <charset val="238"/>
        <scheme val="minor"/>
      </rPr>
      <t xml:space="preserve"> PHYTOVITAMIN vítamínový suchý olej - Sáček 5 ml</t>
    </r>
  </si>
  <si>
    <r>
      <rPr>
        <b/>
        <sz val="8"/>
        <color theme="1" tint="0.34998626667073579"/>
        <rFont val="Calibri"/>
        <family val="2"/>
        <charset val="238"/>
        <scheme val="minor"/>
      </rPr>
      <t xml:space="preserve">BODY CONCEPT </t>
    </r>
    <r>
      <rPr>
        <sz val="8"/>
        <color theme="1" tint="0.34998626667073579"/>
        <rFont val="Calibri"/>
        <family val="2"/>
        <charset val="238"/>
        <scheme val="minor"/>
      </rPr>
      <t>NUTRISENSE výživný wellness krém- Sáček 10 ml</t>
    </r>
  </si>
  <si>
    <t>MARKETING STOJANY</t>
  </si>
  <si>
    <r>
      <t xml:space="preserve">Milk-Cream Cleansing / </t>
    </r>
    <r>
      <rPr>
        <b/>
        <sz val="10"/>
        <color theme="1" tint="0.34998626667073579"/>
        <rFont val="Calibri"/>
        <family val="2"/>
        <charset val="238"/>
        <scheme val="minor"/>
      </rPr>
      <t>HYDRA</t>
    </r>
    <r>
      <rPr>
        <sz val="10"/>
        <color theme="1" tint="0.34998626667073579"/>
        <rFont val="Calibri"/>
        <family val="2"/>
        <charset val="238"/>
        <scheme val="minor"/>
      </rPr>
      <t xml:space="preserve"> čistící mléko hydratační</t>
    </r>
  </si>
  <si>
    <r>
      <t xml:space="preserve">Milk-Cream Cleansing / </t>
    </r>
    <r>
      <rPr>
        <b/>
        <sz val="10"/>
        <color theme="1" tint="0.34998626667073579"/>
        <rFont val="Calibri"/>
        <family val="2"/>
        <charset val="238"/>
        <scheme val="minor"/>
      </rPr>
      <t>HYDRA</t>
    </r>
    <r>
      <rPr>
        <sz val="10"/>
        <color theme="1" tint="0.34998626667073579"/>
        <rFont val="Calibri"/>
        <family val="2"/>
        <charset val="238"/>
        <scheme val="minor"/>
      </rPr>
      <t xml:space="preserve"> Čistící mléko hydratační</t>
    </r>
  </si>
  <si>
    <r>
      <t xml:space="preserve">Milk-Cream Cleansing / </t>
    </r>
    <r>
      <rPr>
        <b/>
        <sz val="10"/>
        <color theme="1" tint="0.34998626667073579"/>
        <rFont val="Calibri"/>
        <family val="2"/>
        <charset val="238"/>
        <scheme val="minor"/>
      </rPr>
      <t>DELICATE</t>
    </r>
    <r>
      <rPr>
        <sz val="10"/>
        <color theme="1" tint="0.34998626667073579"/>
        <rFont val="Calibri"/>
        <family val="2"/>
        <charset val="238"/>
        <scheme val="minor"/>
      </rPr>
      <t xml:space="preserve"> Čistící mléko na citlivou pleť</t>
    </r>
  </si>
  <si>
    <r>
      <t xml:space="preserve">Gel Cleansing / </t>
    </r>
    <r>
      <rPr>
        <b/>
        <sz val="10"/>
        <color theme="1" tint="0.34998626667073579"/>
        <rFont val="Calibri"/>
        <family val="2"/>
        <charset val="238"/>
        <scheme val="minor"/>
      </rPr>
      <t>PURE</t>
    </r>
    <r>
      <rPr>
        <sz val="10"/>
        <color theme="1" tint="0.34998626667073579"/>
        <rFont val="Calibri"/>
        <family val="2"/>
        <charset val="238"/>
        <scheme val="minor"/>
      </rPr>
      <t xml:space="preserve"> Čistící gel na mastnou pleť</t>
    </r>
  </si>
  <si>
    <r>
      <t xml:space="preserve">Lotion Refreshing / </t>
    </r>
    <r>
      <rPr>
        <b/>
        <sz val="10"/>
        <color theme="1" tint="0.34998626667073579"/>
        <rFont val="Calibri"/>
        <family val="2"/>
        <charset val="238"/>
        <scheme val="minor"/>
      </rPr>
      <t>HYDRA</t>
    </r>
    <r>
      <rPr>
        <sz val="10"/>
        <color theme="1" tint="0.34998626667073579"/>
        <rFont val="Calibri"/>
        <family val="2"/>
        <charset val="238"/>
        <scheme val="minor"/>
      </rPr>
      <t xml:space="preserve"> Tonikum hydratační</t>
    </r>
  </si>
  <si>
    <r>
      <t xml:space="preserve">Lotion Refreshing / </t>
    </r>
    <r>
      <rPr>
        <b/>
        <sz val="10"/>
        <color theme="1" tint="0.34998626667073579"/>
        <rFont val="Calibri"/>
        <family val="2"/>
        <charset val="238"/>
        <scheme val="minor"/>
      </rPr>
      <t>DELICATE</t>
    </r>
    <r>
      <rPr>
        <sz val="10"/>
        <color theme="1" tint="0.34998626667073579"/>
        <rFont val="Calibri"/>
        <family val="2"/>
        <charset val="238"/>
        <scheme val="minor"/>
      </rPr>
      <t xml:space="preserve"> Tonikum na citlivou pleť</t>
    </r>
  </si>
  <si>
    <r>
      <t xml:space="preserve">Lotion Refreshing / </t>
    </r>
    <r>
      <rPr>
        <b/>
        <sz val="10"/>
        <color theme="1" tint="0.34998626667073579"/>
        <rFont val="Calibri"/>
        <family val="2"/>
        <charset val="238"/>
        <scheme val="minor"/>
      </rPr>
      <t>PURE</t>
    </r>
    <r>
      <rPr>
        <sz val="10"/>
        <color theme="1" tint="0.34998626667073579"/>
        <rFont val="Calibri"/>
        <family val="2"/>
        <charset val="238"/>
        <scheme val="minor"/>
      </rPr>
      <t xml:space="preserve"> Tonikum na mastnou pleť</t>
    </r>
  </si>
  <si>
    <r>
      <t xml:space="preserve">Milk-Cream Cleansing / </t>
    </r>
    <r>
      <rPr>
        <b/>
        <sz val="10"/>
        <color theme="1" tint="0.34998626667073579"/>
        <rFont val="Calibri"/>
        <family val="2"/>
        <charset val="238"/>
        <scheme val="minor"/>
      </rPr>
      <t>ENERGY</t>
    </r>
    <r>
      <rPr>
        <sz val="10"/>
        <color theme="1" tint="0.34998626667073579"/>
        <rFont val="Calibri"/>
        <family val="2"/>
        <charset val="238"/>
        <scheme val="minor"/>
      </rPr>
      <t xml:space="preserve"> Čistící mléko energizující</t>
    </r>
  </si>
  <si>
    <r>
      <t xml:space="preserve">Lotion Refreshing / </t>
    </r>
    <r>
      <rPr>
        <b/>
        <sz val="10"/>
        <color theme="1" tint="0.34998626667073579"/>
        <rFont val="Calibri"/>
        <family val="2"/>
        <charset val="238"/>
        <scheme val="minor"/>
      </rPr>
      <t>ENERGY</t>
    </r>
    <r>
      <rPr>
        <sz val="10"/>
        <color theme="1" tint="0.34998626667073579"/>
        <rFont val="Calibri"/>
        <family val="2"/>
        <charset val="238"/>
        <scheme val="minor"/>
      </rPr>
      <t xml:space="preserve"> Tonikum energizující</t>
    </r>
  </si>
  <si>
    <r>
      <t xml:space="preserve">Mask Exfoliating / </t>
    </r>
    <r>
      <rPr>
        <b/>
        <sz val="10"/>
        <color theme="1" tint="0.34998626667073579"/>
        <rFont val="Calibri"/>
        <family val="2"/>
        <charset val="238"/>
        <scheme val="minor"/>
      </rPr>
      <t>EXFO</t>
    </r>
    <r>
      <rPr>
        <sz val="10"/>
        <color theme="1" tint="0.34998626667073579"/>
        <rFont val="Calibri"/>
        <family val="2"/>
        <charset val="238"/>
        <scheme val="minor"/>
      </rPr>
      <t xml:space="preserve"> Enzymatická peelingová maska</t>
    </r>
  </si>
  <si>
    <r>
      <t xml:space="preserve">Eye Make-Up / </t>
    </r>
    <r>
      <rPr>
        <b/>
        <sz val="10"/>
        <color theme="1" tint="0.34998626667073579"/>
        <rFont val="Calibri"/>
        <family val="2"/>
        <charset val="238"/>
        <scheme val="minor"/>
      </rPr>
      <t>GENTLE</t>
    </r>
    <r>
      <rPr>
        <sz val="10"/>
        <color theme="1" tint="0.34998626667073579"/>
        <rFont val="Calibri"/>
        <family val="2"/>
        <charset val="238"/>
        <scheme val="minor"/>
      </rPr>
      <t xml:space="preserve"> Dvoufázový odličovač na oči</t>
    </r>
  </si>
  <si>
    <r>
      <rPr>
        <sz val="10"/>
        <color theme="1" tint="0.34998626667073579"/>
        <rFont val="Calibri"/>
        <family val="2"/>
        <charset val="238"/>
        <scheme val="minor"/>
      </rPr>
      <t xml:space="preserve">Eye Patch Extreme / </t>
    </r>
    <r>
      <rPr>
        <b/>
        <sz val="10"/>
        <color theme="1" tint="0.34998626667073579"/>
        <rFont val="Calibri"/>
        <family val="2"/>
        <charset val="238"/>
        <scheme val="minor"/>
      </rPr>
      <t>GENTLE</t>
    </r>
    <r>
      <rPr>
        <sz val="10"/>
        <color theme="1" tint="0.34998626667073579"/>
        <rFont val="Calibri"/>
        <family val="2"/>
        <charset val="238"/>
        <scheme val="minor"/>
      </rPr>
      <t xml:space="preserve"> Oční maska Extreme Comfort</t>
    </r>
    <r>
      <rPr>
        <sz val="10"/>
        <color theme="1" tint="0.499984740745262"/>
        <rFont val="Calibri"/>
        <family val="2"/>
        <charset val="238"/>
        <scheme val="minor"/>
      </rPr>
      <t xml:space="preserve"> </t>
    </r>
    <r>
      <rPr>
        <b/>
        <vertAlign val="superscript"/>
        <sz val="10"/>
        <color rgb="FFFF0000"/>
        <rFont val="Calibri"/>
        <family val="2"/>
        <charset val="238"/>
        <scheme val="minor"/>
      </rPr>
      <t xml:space="preserve">TRVALE SNÍŽENÁ CENA* </t>
    </r>
  </si>
  <si>
    <r>
      <t>Microgel Scrub / </t>
    </r>
    <r>
      <rPr>
        <b/>
        <sz val="10"/>
        <color theme="1" tint="0.34998626667073579"/>
        <rFont val="Calibri"/>
        <family val="2"/>
        <charset val="238"/>
        <scheme val="minor"/>
      </rPr>
      <t>EXFO</t>
    </r>
    <r>
      <rPr>
        <sz val="10"/>
        <color theme="1" tint="0.34998626667073579"/>
        <rFont val="Calibri"/>
        <family val="2"/>
        <charset val="238"/>
        <scheme val="minor"/>
      </rPr>
      <t xml:space="preserve"> Peelingový Mikrogel</t>
    </r>
  </si>
  <si>
    <r>
      <t xml:space="preserve">Cream  Equilibrium / </t>
    </r>
    <r>
      <rPr>
        <b/>
        <sz val="10"/>
        <color theme="1" tint="0.34998626667073579"/>
        <rFont val="Calibri"/>
        <family val="2"/>
        <charset val="238"/>
        <scheme val="minor"/>
      </rPr>
      <t>GENTLE</t>
    </r>
    <r>
      <rPr>
        <sz val="10"/>
        <color theme="1" tint="0.34998626667073579"/>
        <rFont val="Calibri"/>
        <family val="2"/>
        <charset val="238"/>
        <scheme val="minor"/>
      </rPr>
      <t xml:space="preserve"> Krém Equilibrium</t>
    </r>
  </si>
  <si>
    <r>
      <t xml:space="preserve">Eye Contour Cream Mask / </t>
    </r>
    <r>
      <rPr>
        <b/>
        <sz val="10"/>
        <color theme="1" tint="0.34998626667073579"/>
        <rFont val="Calibri"/>
        <family val="2"/>
        <charset val="238"/>
        <scheme val="minor"/>
      </rPr>
      <t>GENTLE</t>
    </r>
    <r>
      <rPr>
        <sz val="10"/>
        <color theme="1" tint="0.34998626667073579"/>
        <rFont val="Calibri"/>
        <family val="2"/>
        <charset val="238"/>
        <scheme val="minor"/>
      </rPr>
      <t xml:space="preserve"> Maska na oči</t>
    </r>
  </si>
  <si>
    <r>
      <t xml:space="preserve">Moisturizing Cream / </t>
    </r>
    <r>
      <rPr>
        <b/>
        <sz val="10"/>
        <color theme="1" tint="0.34998626667073579"/>
        <rFont val="Calibri"/>
        <family val="2"/>
        <charset val="238"/>
        <scheme val="minor"/>
      </rPr>
      <t>AQUA+</t>
    </r>
    <r>
      <rPr>
        <sz val="10"/>
        <color theme="1" tint="0.34998626667073579"/>
        <rFont val="Calibri"/>
        <family val="2"/>
        <charset val="238"/>
        <scheme val="minor"/>
      </rPr>
      <t xml:space="preserve"> Hydratační krém</t>
    </r>
  </si>
  <si>
    <r>
      <t xml:space="preserve">Supermoisturizing Cream/ </t>
    </r>
    <r>
      <rPr>
        <b/>
        <sz val="10"/>
        <color theme="1" tint="0.34998626667073579"/>
        <rFont val="Calibri"/>
        <family val="2"/>
        <charset val="238"/>
        <scheme val="minor"/>
      </rPr>
      <t>AQUA+</t>
    </r>
    <r>
      <rPr>
        <sz val="10"/>
        <color theme="1" tint="0.34998626667073579"/>
        <rFont val="Calibri"/>
        <family val="2"/>
        <charset val="238"/>
        <scheme val="minor"/>
      </rPr>
      <t xml:space="preserve"> Super hydratační krém</t>
    </r>
  </si>
  <si>
    <r>
      <t xml:space="preserve">Relaxing EQL Oil / </t>
    </r>
    <r>
      <rPr>
        <b/>
        <sz val="9"/>
        <color theme="1" tint="0.34998626667073579"/>
        <rFont val="Calibri"/>
        <family val="2"/>
        <charset val="238"/>
        <scheme val="minor"/>
      </rPr>
      <t>BIOAROMA</t>
    </r>
    <r>
      <rPr>
        <sz val="9"/>
        <color theme="1" tint="0.34998626667073579"/>
        <rFont val="Calibri"/>
        <family val="2"/>
        <charset val="238"/>
        <scheme val="minor"/>
      </rPr>
      <t xml:space="preserve"> Esenciální olej RELAXING EQL (relaxační)</t>
    </r>
  </si>
  <si>
    <r>
      <t xml:space="preserve">Energy DRN Oil / </t>
    </r>
    <r>
      <rPr>
        <b/>
        <sz val="9"/>
        <color theme="1" tint="0.34998626667073579"/>
        <rFont val="Calibri"/>
        <family val="2"/>
        <charset val="238"/>
        <scheme val="minor"/>
      </rPr>
      <t>BIOAROMA</t>
    </r>
    <r>
      <rPr>
        <sz val="9"/>
        <color theme="1" tint="0.34998626667073579"/>
        <rFont val="Calibri"/>
        <family val="2"/>
        <charset val="238"/>
        <scheme val="minor"/>
      </rPr>
      <t xml:space="preserve"> Esenciální olej ENERGY DRN (drenážní)</t>
    </r>
  </si>
  <si>
    <r>
      <t xml:space="preserve">Softening DEC Oil / </t>
    </r>
    <r>
      <rPr>
        <b/>
        <sz val="9"/>
        <color theme="1" tint="0.34998626667073579"/>
        <rFont val="Calibri"/>
        <family val="2"/>
        <charset val="238"/>
        <scheme val="minor"/>
      </rPr>
      <t>BIOAROMA</t>
    </r>
    <r>
      <rPr>
        <sz val="9"/>
        <color theme="1" tint="0.34998626667073579"/>
        <rFont val="Calibri"/>
        <family val="2"/>
        <charset val="238"/>
        <scheme val="minor"/>
      </rPr>
      <t xml:space="preserve"> Esenciální olej SOFTENING DEC (zklidňující-posilující)</t>
    </r>
  </si>
  <si>
    <r>
      <t xml:space="preserve">Normalizing DTX Oil / </t>
    </r>
    <r>
      <rPr>
        <b/>
        <sz val="9"/>
        <color theme="1" tint="0.34998626667073579"/>
        <rFont val="Calibri"/>
        <family val="2"/>
        <charset val="238"/>
        <scheme val="minor"/>
      </rPr>
      <t>BIOAROMA</t>
    </r>
    <r>
      <rPr>
        <sz val="9"/>
        <color theme="1" tint="0.34998626667073579"/>
        <rFont val="Calibri"/>
        <family val="2"/>
        <charset val="238"/>
        <scheme val="minor"/>
      </rPr>
      <t xml:space="preserve"> Esenciální olej NORMALIZING</t>
    </r>
    <r>
      <rPr>
        <sz val="8"/>
        <color theme="1" tint="0.34998626667073579"/>
        <rFont val="Calibri"/>
        <family val="2"/>
        <charset val="238"/>
        <scheme val="minor"/>
      </rPr>
      <t xml:space="preserve"> </t>
    </r>
    <r>
      <rPr>
        <sz val="9"/>
        <color theme="1" tint="0.34998626667073579"/>
        <rFont val="Calibri"/>
        <family val="2"/>
        <charset val="238"/>
        <scheme val="minor"/>
      </rPr>
      <t>DTX (normalizační - čistící)</t>
    </r>
  </si>
  <si>
    <r>
      <rPr>
        <b/>
        <sz val="8"/>
        <color theme="1" tint="0.34998626667073579"/>
        <rFont val="Calibri"/>
        <family val="2"/>
        <charset val="238"/>
        <scheme val="minor"/>
      </rPr>
      <t>AQUA+</t>
    </r>
    <r>
      <rPr>
        <sz val="8"/>
        <color theme="1" tint="0.34998626667073579"/>
        <rFont val="Calibri"/>
        <family val="2"/>
        <charset val="238"/>
        <scheme val="minor"/>
      </rPr>
      <t xml:space="preserve"> Super hydratační krém - Sáček 3 ml</t>
    </r>
  </si>
  <si>
    <r>
      <t xml:space="preserve">CREAM T-ZONE MATTIFIER / </t>
    </r>
    <r>
      <rPr>
        <b/>
        <sz val="10"/>
        <color theme="1" tint="0.34998626667073579"/>
        <rFont val="Calibri"/>
        <family val="2"/>
        <charset val="238"/>
        <scheme val="minor"/>
      </rPr>
      <t>PURA+</t>
    </r>
    <r>
      <rPr>
        <sz val="10"/>
        <color theme="1" tint="0.34998626667073579"/>
        <rFont val="Calibri"/>
        <family val="2"/>
        <charset val="238"/>
        <scheme val="minor"/>
      </rPr>
      <t xml:space="preserve"> Matující krém T-zone  </t>
    </r>
  </si>
  <si>
    <r>
      <rPr>
        <b/>
        <sz val="8"/>
        <color theme="1" tint="0.34998626667073579"/>
        <rFont val="Calibri"/>
        <family val="2"/>
        <charset val="238"/>
        <scheme val="minor"/>
      </rPr>
      <t>PURA+</t>
    </r>
    <r>
      <rPr>
        <sz val="8"/>
        <color theme="1" tint="0.34998626667073579"/>
        <rFont val="Calibri"/>
        <family val="2"/>
        <charset val="238"/>
        <scheme val="minor"/>
      </rPr>
      <t xml:space="preserve"> Matujícíkrém  T-zone - Sáček 3 ml</t>
    </r>
  </si>
  <si>
    <r>
      <t xml:space="preserve">Cream Soothing Moisturizing / </t>
    </r>
    <r>
      <rPr>
        <b/>
        <sz val="10"/>
        <color theme="1" tint="0.34998626667073579"/>
        <rFont val="Calibri"/>
        <family val="2"/>
        <charset val="238"/>
        <scheme val="minor"/>
      </rPr>
      <t>DOLCE+</t>
    </r>
    <r>
      <rPr>
        <sz val="10"/>
        <color theme="1" tint="0.34998626667073579"/>
        <rFont val="Calibri"/>
        <family val="2"/>
        <charset val="238"/>
        <scheme val="minor"/>
      </rPr>
      <t xml:space="preserve"> Zklidňující hydratační krém</t>
    </r>
  </si>
  <si>
    <r>
      <rPr>
        <b/>
        <sz val="8"/>
        <color theme="1" tint="0.34998626667073579"/>
        <rFont val="Calibri"/>
        <family val="2"/>
        <charset val="238"/>
        <scheme val="minor"/>
      </rPr>
      <t>DOLCE+</t>
    </r>
    <r>
      <rPr>
        <sz val="8"/>
        <color theme="1" tint="0.34998626667073579"/>
        <rFont val="Calibri"/>
        <family val="2"/>
        <charset val="238"/>
        <scheme val="minor"/>
      </rPr>
      <t xml:space="preserve"> Zklidňující hydratační krém - Sáček 3 ml</t>
    </r>
  </si>
  <si>
    <r>
      <t xml:space="preserve">Nectar In Drops Revitalizi Revitalizing / </t>
    </r>
    <r>
      <rPr>
        <b/>
        <sz val="10"/>
        <color theme="1" tint="0.34998626667073579"/>
        <rFont val="Calibri"/>
        <family val="2"/>
        <charset val="238"/>
        <scheme val="minor"/>
      </rPr>
      <t>VITA+</t>
    </r>
    <r>
      <rPr>
        <sz val="10"/>
        <color theme="1" tint="0.34998626667073579"/>
        <rFont val="Calibri"/>
        <family val="2"/>
        <charset val="238"/>
        <scheme val="minor"/>
      </rPr>
      <t xml:space="preserve"> Revitalizační sérum</t>
    </r>
  </si>
  <si>
    <r>
      <rPr>
        <b/>
        <sz val="8"/>
        <color theme="1" tint="0.34998626667073579"/>
        <rFont val="Calibri"/>
        <family val="2"/>
        <charset val="238"/>
        <scheme val="minor"/>
      </rPr>
      <t xml:space="preserve">VITA+ </t>
    </r>
    <r>
      <rPr>
        <sz val="8"/>
        <color theme="1" tint="0.34998626667073579"/>
        <rFont val="Calibri"/>
        <family val="2"/>
        <charset val="238"/>
        <scheme val="minor"/>
      </rPr>
      <t>Revitalizační sérum - Sáček 2 ml</t>
    </r>
  </si>
  <si>
    <r>
      <t xml:space="preserve">Nectar In Drops Revitalizing / </t>
    </r>
    <r>
      <rPr>
        <b/>
        <sz val="10"/>
        <color theme="1" tint="0.34998626667073579"/>
        <rFont val="Calibri"/>
        <family val="2"/>
        <charset val="238"/>
        <scheme val="minor"/>
      </rPr>
      <t xml:space="preserve">VITA+ </t>
    </r>
    <r>
      <rPr>
        <sz val="10"/>
        <color theme="1" tint="0.34998626667073579"/>
        <rFont val="Calibri"/>
        <family val="2"/>
        <charset val="238"/>
        <scheme val="minor"/>
      </rPr>
      <t>Revitalizační sérum</t>
    </r>
  </si>
  <si>
    <r>
      <t xml:space="preserve">Mask Revitalizing / </t>
    </r>
    <r>
      <rPr>
        <b/>
        <sz val="10"/>
        <color theme="1" tint="0.34998626667073579"/>
        <rFont val="Calibri"/>
        <family val="2"/>
        <charset val="238"/>
        <scheme val="minor"/>
      </rPr>
      <t>VITA+</t>
    </r>
    <r>
      <rPr>
        <sz val="10"/>
        <color theme="1" tint="0.34998626667073579"/>
        <rFont val="Calibri"/>
        <family val="2"/>
        <charset val="238"/>
        <scheme val="minor"/>
      </rPr>
      <t xml:space="preserve"> Revitalizační maska</t>
    </r>
  </si>
  <si>
    <r>
      <rPr>
        <b/>
        <sz val="8"/>
        <color theme="1" tint="0.34998626667073579"/>
        <rFont val="Calibri"/>
        <family val="2"/>
        <charset val="238"/>
        <scheme val="minor"/>
      </rPr>
      <t>VITA+</t>
    </r>
    <r>
      <rPr>
        <sz val="8"/>
        <color theme="1" tint="0.34998626667073579"/>
        <rFont val="Calibri"/>
        <family val="2"/>
        <charset val="238"/>
        <scheme val="minor"/>
      </rPr>
      <t xml:space="preserve"> Vyživný krém - Sáček 3 ml</t>
    </r>
  </si>
  <si>
    <r>
      <rPr>
        <b/>
        <sz val="8"/>
        <color theme="1" tint="0.34998626667073579"/>
        <rFont val="Calibri"/>
        <family val="2"/>
        <charset val="238"/>
        <scheme val="minor"/>
      </rPr>
      <t>VITA+</t>
    </r>
    <r>
      <rPr>
        <sz val="8"/>
        <color theme="1" tint="0.34998626667073579"/>
        <rFont val="Calibri"/>
        <family val="2"/>
        <charset val="238"/>
        <scheme val="minor"/>
      </rPr>
      <t xml:space="preserve"> Super výživný krém  - Sáček 3 ml</t>
    </r>
  </si>
  <si>
    <r>
      <t xml:space="preserve">Phyto Duo Gommage Apricot Kernel / </t>
    </r>
    <r>
      <rPr>
        <b/>
        <sz val="10"/>
        <color theme="1" tint="0.34998626667073579"/>
        <rFont val="Calibri"/>
        <family val="2"/>
        <charset val="238"/>
        <scheme val="minor"/>
      </rPr>
      <t>24.7</t>
    </r>
    <r>
      <rPr>
        <sz val="10"/>
        <color theme="1" tint="0.34998626667073579"/>
        <rFont val="Calibri"/>
        <family val="2"/>
        <charset val="238"/>
        <scheme val="minor"/>
      </rPr>
      <t xml:space="preserve"> Enzymatická gomáž PHYTO DUO</t>
    </r>
  </si>
  <si>
    <r>
      <rPr>
        <b/>
        <sz val="8"/>
        <color theme="1" tint="0.34998626667073579"/>
        <rFont val="Calibri"/>
        <family val="2"/>
        <charset val="238"/>
        <scheme val="minor"/>
      </rPr>
      <t>24.7</t>
    </r>
    <r>
      <rPr>
        <sz val="8"/>
        <color theme="1" tint="0.34998626667073579"/>
        <rFont val="Calibri"/>
        <family val="2"/>
        <charset val="238"/>
        <scheme val="minor"/>
      </rPr>
      <t xml:space="preserve"> Enzymatická gomáž PHYTO DUO - Sáček 10 ml</t>
    </r>
  </si>
  <si>
    <r>
      <t xml:space="preserve">CC Cream /  </t>
    </r>
    <r>
      <rPr>
        <b/>
        <sz val="10"/>
        <color theme="1" tint="0.34998626667073579"/>
        <rFont val="Calibri"/>
        <family val="2"/>
        <charset val="238"/>
        <scheme val="minor"/>
      </rPr>
      <t>DE-SENSE</t>
    </r>
    <r>
      <rPr>
        <sz val="10"/>
        <color theme="1" tint="0.34998626667073579"/>
        <rFont val="Calibri"/>
        <family val="2"/>
        <charset val="238"/>
        <scheme val="minor"/>
      </rPr>
      <t xml:space="preserve"> CC Krém Colour korektor PENTAPEPTIDE SPF 30 </t>
    </r>
    <r>
      <rPr>
        <b/>
        <vertAlign val="superscript"/>
        <sz val="10"/>
        <color rgb="FFFF0000"/>
        <rFont val="Calibri"/>
        <family val="2"/>
        <charset val="238"/>
        <scheme val="minor"/>
      </rPr>
      <t>NOVINKA</t>
    </r>
  </si>
  <si>
    <t>PLAKAT MEKKY</t>
  </si>
  <si>
    <t>PLAKAT A3</t>
  </si>
  <si>
    <t>NALEPKA</t>
  </si>
  <si>
    <t>Nálepka na sklo, dveře, výlohu 40 x 8 cm bílá nebo modrá (logo BiolineJaTo)</t>
  </si>
  <si>
    <t>UNIFS</t>
  </si>
  <si>
    <t>UNIFM</t>
  </si>
  <si>
    <t>UNIFL</t>
  </si>
  <si>
    <t>MAGNETL</t>
  </si>
  <si>
    <r>
      <t xml:space="preserve">Mandarinská Uniforma - Bílá 100% bavlna velikost </t>
    </r>
    <r>
      <rPr>
        <b/>
        <sz val="8"/>
        <color theme="1" tint="0.34998626667073579"/>
        <rFont val="Calibri"/>
        <family val="2"/>
        <charset val="238"/>
        <scheme val="minor"/>
      </rPr>
      <t xml:space="preserve">"S" </t>
    </r>
    <r>
      <rPr>
        <sz val="8"/>
        <color theme="1" tint="0.34998626667073579"/>
        <rFont val="Calibri"/>
        <family val="2"/>
        <charset val="238"/>
        <scheme val="minor"/>
      </rPr>
      <t>(zapínání na boku + kalhoty)</t>
    </r>
  </si>
  <si>
    <r>
      <t xml:space="preserve">Mandarinská Uniforma - Bílá 100% bavlna velikost </t>
    </r>
    <r>
      <rPr>
        <b/>
        <sz val="8"/>
        <color theme="1" tint="0.34998626667073579"/>
        <rFont val="Calibri"/>
        <family val="2"/>
        <charset val="238"/>
        <scheme val="minor"/>
      </rPr>
      <t>"M"</t>
    </r>
    <r>
      <rPr>
        <sz val="8"/>
        <color theme="1" tint="0.34998626667073579"/>
        <rFont val="Calibri"/>
        <family val="2"/>
        <charset val="238"/>
        <scheme val="minor"/>
      </rPr>
      <t xml:space="preserve"> (zapínání na boku + kalhoty)</t>
    </r>
  </si>
  <si>
    <r>
      <t xml:space="preserve">Mandarinská Uniforma - Bílá 100% bavlna velikost </t>
    </r>
    <r>
      <rPr>
        <b/>
        <sz val="8"/>
        <color theme="1" tint="0.34998626667073579"/>
        <rFont val="Calibri"/>
        <family val="2"/>
        <charset val="238"/>
        <scheme val="minor"/>
      </rPr>
      <t>"L"</t>
    </r>
    <r>
      <rPr>
        <sz val="8"/>
        <color theme="1" tint="0.34998626667073579"/>
        <rFont val="Calibri"/>
        <family val="2"/>
        <charset val="238"/>
        <scheme val="minor"/>
      </rPr>
      <t xml:space="preserve"> (zapínání na boku + kalhoty)</t>
    </r>
  </si>
  <si>
    <r>
      <t xml:space="preserve">Mandarinská Uniforma - Šedá 100% bavlna velikost </t>
    </r>
    <r>
      <rPr>
        <b/>
        <sz val="8"/>
        <color theme="1" tint="0.34998626667073579"/>
        <rFont val="Calibri"/>
        <family val="2"/>
        <charset val="238"/>
        <scheme val="minor"/>
      </rPr>
      <t>"S"</t>
    </r>
    <r>
      <rPr>
        <sz val="8"/>
        <color theme="1" tint="0.34998626667073579"/>
        <rFont val="Calibri"/>
        <family val="2"/>
        <charset val="238"/>
        <scheme val="minor"/>
      </rPr>
      <t xml:space="preserve"> (zapínání na boku + kalhoty)</t>
    </r>
  </si>
  <si>
    <r>
      <t xml:space="preserve">Mandarinská Uniforma - Šedá 100% bavlna velikost </t>
    </r>
    <r>
      <rPr>
        <b/>
        <sz val="8"/>
        <color theme="1" tint="0.34998626667073579"/>
        <rFont val="Calibri"/>
        <family val="2"/>
        <charset val="238"/>
        <scheme val="minor"/>
      </rPr>
      <t>"M"</t>
    </r>
    <r>
      <rPr>
        <sz val="8"/>
        <color theme="1" tint="0.34998626667073579"/>
        <rFont val="Calibri"/>
        <family val="2"/>
        <charset val="238"/>
        <scheme val="minor"/>
      </rPr>
      <t>(zapínání na boku + kalhoty)</t>
    </r>
  </si>
  <si>
    <r>
      <t xml:space="preserve">Mandarinská Uniforma - Šedá 100% bavlna velikost </t>
    </r>
    <r>
      <rPr>
        <b/>
        <sz val="8"/>
        <color theme="1" tint="0.34998626667073579"/>
        <rFont val="Calibri"/>
        <family val="2"/>
        <charset val="238"/>
        <scheme val="minor"/>
      </rPr>
      <t xml:space="preserve">"L" </t>
    </r>
    <r>
      <rPr>
        <sz val="8"/>
        <color theme="1" tint="0.34998626667073579"/>
        <rFont val="Calibri"/>
        <family val="2"/>
        <charset val="238"/>
        <scheme val="minor"/>
      </rPr>
      <t>(zapínání na boku + kalhoty)</t>
    </r>
  </si>
  <si>
    <r>
      <t xml:space="preserve">Klasická uniforma  - Bílá 100% bavlna velikost </t>
    </r>
    <r>
      <rPr>
        <b/>
        <sz val="8"/>
        <color theme="1" tint="0.34998626667073579"/>
        <rFont val="Calibri"/>
        <family val="2"/>
        <charset val="238"/>
        <scheme val="minor"/>
      </rPr>
      <t>"S"</t>
    </r>
    <r>
      <rPr>
        <sz val="8"/>
        <color theme="1" tint="0.34998626667073579"/>
        <rFont val="Calibri"/>
        <family val="2"/>
        <charset val="238"/>
        <scheme val="minor"/>
      </rPr>
      <t xml:space="preserve"> (zapínání vzadu + kalhoty) </t>
    </r>
  </si>
  <si>
    <r>
      <t xml:space="preserve">Klasická uniforma  - Bílá 100% bavlna velikost </t>
    </r>
    <r>
      <rPr>
        <b/>
        <sz val="8"/>
        <color theme="1" tint="0.34998626667073579"/>
        <rFont val="Calibri"/>
        <family val="2"/>
        <charset val="238"/>
        <scheme val="minor"/>
      </rPr>
      <t>"M</t>
    </r>
    <r>
      <rPr>
        <sz val="8"/>
        <color theme="1" tint="0.34998626667073579"/>
        <rFont val="Calibri"/>
        <family val="2"/>
        <charset val="238"/>
        <scheme val="minor"/>
      </rPr>
      <t xml:space="preserve">" (zapínání vzadu + kalhoty) </t>
    </r>
  </si>
  <si>
    <r>
      <t xml:space="preserve">Klasická uniforma  - Bílá 100% bavlna velikost </t>
    </r>
    <r>
      <rPr>
        <b/>
        <sz val="8"/>
        <color theme="1" tint="0.34998626667073579"/>
        <rFont val="Calibri"/>
        <family val="2"/>
        <charset val="238"/>
        <scheme val="minor"/>
      </rPr>
      <t>"L"</t>
    </r>
    <r>
      <rPr>
        <sz val="8"/>
        <color theme="1" tint="0.34998626667073579"/>
        <rFont val="Calibri"/>
        <family val="2"/>
        <charset val="238"/>
        <scheme val="minor"/>
      </rPr>
      <t xml:space="preserve"> (zapínání vzadu + kalhoty) </t>
    </r>
  </si>
  <si>
    <r>
      <t xml:space="preserve">Klasická uniforma  - Šedá 100% bavlna velikost </t>
    </r>
    <r>
      <rPr>
        <b/>
        <sz val="8"/>
        <color theme="1" tint="0.34998626667073579"/>
        <rFont val="Calibri"/>
        <family val="2"/>
        <charset val="238"/>
        <scheme val="minor"/>
      </rPr>
      <t xml:space="preserve">"S" </t>
    </r>
    <r>
      <rPr>
        <sz val="8"/>
        <color theme="1" tint="0.34998626667073579"/>
        <rFont val="Calibri"/>
        <family val="2"/>
        <charset val="238"/>
        <scheme val="minor"/>
      </rPr>
      <t xml:space="preserve">(zapínání vzadu + kalhoty) </t>
    </r>
  </si>
  <si>
    <r>
      <t xml:space="preserve">Klasická uniforma  - Šedá 100% bavlna velikost </t>
    </r>
    <r>
      <rPr>
        <b/>
        <sz val="8"/>
        <color theme="1" tint="0.34998626667073579"/>
        <rFont val="Calibri"/>
        <family val="2"/>
        <charset val="238"/>
        <scheme val="minor"/>
      </rPr>
      <t>"M"</t>
    </r>
    <r>
      <rPr>
        <sz val="8"/>
        <color theme="1" tint="0.34998626667073579"/>
        <rFont val="Calibri"/>
        <family val="2"/>
        <charset val="238"/>
        <scheme val="minor"/>
      </rPr>
      <t xml:space="preserve"> (zapínání vzadu + kalhoty) </t>
    </r>
  </si>
  <si>
    <r>
      <t xml:space="preserve">Klasická uniforma  - Šedá 100% bavlna velikost </t>
    </r>
    <r>
      <rPr>
        <b/>
        <sz val="8"/>
        <color theme="1" tint="0.34998626667073579"/>
        <rFont val="Calibri"/>
        <family val="2"/>
        <charset val="238"/>
        <scheme val="minor"/>
      </rPr>
      <t xml:space="preserve">"L" </t>
    </r>
    <r>
      <rPr>
        <sz val="8"/>
        <color theme="1" tint="0.34998626667073579"/>
        <rFont val="Calibri"/>
        <family val="2"/>
        <charset val="238"/>
        <scheme val="minor"/>
      </rPr>
      <t xml:space="preserve">(zapínání vzadu + kalhoty) </t>
    </r>
  </si>
  <si>
    <t>* Některé produkty jsou pouze na objednání předem</t>
  </si>
  <si>
    <r>
      <t xml:space="preserve">Cleansing Makeup Remover / </t>
    </r>
    <r>
      <rPr>
        <b/>
        <sz val="10"/>
        <color theme="1" tint="0.34998626667073579"/>
        <rFont val="Calibri"/>
        <family val="2"/>
        <charset val="238"/>
        <scheme val="minor"/>
      </rPr>
      <t>24.7</t>
    </r>
    <r>
      <rPr>
        <sz val="10"/>
        <color theme="1" tint="0.34998626667073579"/>
        <rFont val="Calibri"/>
        <family val="2"/>
        <charset val="238"/>
        <scheme val="minor"/>
      </rPr>
      <t xml:space="preserve"> Micelarní voda - čistící odličovač Aqua Floral </t>
    </r>
  </si>
  <si>
    <r>
      <t xml:space="preserve">Cleansing Makeup Remover / </t>
    </r>
    <r>
      <rPr>
        <b/>
        <sz val="10"/>
        <color theme="1" tint="0.34998626667073579"/>
        <rFont val="Calibri"/>
        <family val="2"/>
        <charset val="238"/>
        <scheme val="minor"/>
      </rPr>
      <t xml:space="preserve">24.7 </t>
    </r>
    <r>
      <rPr>
        <sz val="10"/>
        <color theme="1" tint="0.34998626667073579"/>
        <rFont val="Calibri"/>
        <family val="2"/>
        <charset val="238"/>
        <scheme val="minor"/>
      </rPr>
      <t xml:space="preserve">Micelarní voda - čistící odličovač Aqua Floral </t>
    </r>
  </si>
  <si>
    <r>
      <t xml:space="preserve">Aqua Fruits Energizing Lotion / </t>
    </r>
    <r>
      <rPr>
        <b/>
        <sz val="10"/>
        <color theme="1" tint="0.34998626667073579"/>
        <rFont val="Calibri"/>
        <family val="2"/>
        <charset val="238"/>
        <scheme val="minor"/>
      </rPr>
      <t xml:space="preserve">24.7 </t>
    </r>
    <r>
      <rPr>
        <sz val="10"/>
        <color theme="1" tint="0.34998626667073579"/>
        <rFont val="Calibri"/>
        <family val="2"/>
        <charset val="238"/>
        <scheme val="minor"/>
      </rPr>
      <t>Energizující pleťová voda Aqua Fruits</t>
    </r>
  </si>
  <si>
    <r>
      <t xml:space="preserve">Aqua Fruits Energizing Lotion / </t>
    </r>
    <r>
      <rPr>
        <b/>
        <sz val="10"/>
        <color theme="1" tint="0.34998626667073579"/>
        <rFont val="Calibri"/>
        <family val="2"/>
        <charset val="238"/>
        <scheme val="minor"/>
      </rPr>
      <t>24.7</t>
    </r>
    <r>
      <rPr>
        <sz val="10"/>
        <color theme="1" tint="0.34998626667073579"/>
        <rFont val="Calibri"/>
        <family val="2"/>
        <charset val="238"/>
        <scheme val="minor"/>
      </rPr>
      <t xml:space="preserve"> Energizující pleťová voda Aqua Fruits</t>
    </r>
  </si>
  <si>
    <r>
      <t xml:space="preserve">Cream Nourishing / </t>
    </r>
    <r>
      <rPr>
        <b/>
        <sz val="10"/>
        <color theme="1" tint="0.34998626667073579"/>
        <rFont val="Calibri"/>
        <family val="2"/>
        <charset val="238"/>
        <scheme val="minor"/>
      </rPr>
      <t>VITA+</t>
    </r>
    <r>
      <rPr>
        <sz val="10"/>
        <color theme="1" tint="0.34998626667073579"/>
        <rFont val="Calibri"/>
        <family val="2"/>
        <charset val="238"/>
        <scheme val="minor"/>
      </rPr>
      <t xml:space="preserve"> Výživný krém</t>
    </r>
  </si>
  <si>
    <r>
      <t xml:space="preserve">Cream Supernourishing  / </t>
    </r>
    <r>
      <rPr>
        <b/>
        <sz val="10"/>
        <color theme="1" tint="0.34998626667073579"/>
        <rFont val="Calibri"/>
        <family val="2"/>
        <charset val="238"/>
        <scheme val="minor"/>
      </rPr>
      <t>VITA+</t>
    </r>
    <r>
      <rPr>
        <sz val="10"/>
        <color theme="1" tint="0.34998626667073579"/>
        <rFont val="Calibri"/>
        <family val="2"/>
        <charset val="238"/>
        <scheme val="minor"/>
      </rPr>
      <t xml:space="preserve"> Super výživný krém  </t>
    </r>
  </si>
  <si>
    <r>
      <rPr>
        <sz val="9.5"/>
        <color theme="1" tint="0.34998626667073579"/>
        <rFont val="Calibri"/>
        <family val="2"/>
        <charset val="238"/>
        <scheme val="minor"/>
      </rPr>
      <t>Tan aktivátor Bronze Gel</t>
    </r>
    <r>
      <rPr>
        <sz val="9"/>
        <color theme="1" tint="0.34998626667073579"/>
        <rFont val="Calibri"/>
        <family val="2"/>
        <charset val="238"/>
        <scheme val="minor"/>
      </rPr>
      <t xml:space="preserve"> / </t>
    </r>
    <r>
      <rPr>
        <b/>
        <sz val="9"/>
        <color theme="1" tint="0.34998626667073579"/>
        <rFont val="Calibri"/>
        <family val="2"/>
        <charset val="238"/>
        <scheme val="minor"/>
      </rPr>
      <t>SUNDEFENSE</t>
    </r>
    <r>
      <rPr>
        <sz val="9"/>
        <color theme="1" tint="0.34998626667073579"/>
        <rFont val="Calibri"/>
        <family val="2"/>
        <charset val="238"/>
        <scheme val="minor"/>
      </rPr>
      <t xml:space="preserve"> Gel zvyšující opálení Bronze Gel na obličej a tělo </t>
    </r>
    <r>
      <rPr>
        <b/>
        <vertAlign val="superscript"/>
        <sz val="9"/>
        <color rgb="FFFF0000"/>
        <rFont val="Calibri"/>
        <family val="2"/>
        <charset val="238"/>
        <scheme val="minor"/>
      </rPr>
      <t>NOVINKA</t>
    </r>
  </si>
  <si>
    <r>
      <t xml:space="preserve">Very Hight Protection SPF50+ / </t>
    </r>
    <r>
      <rPr>
        <b/>
        <sz val="10"/>
        <color theme="1" tint="0.34998626667073579"/>
        <rFont val="Calibri"/>
        <family val="2"/>
        <charset val="238"/>
        <scheme val="minor"/>
      </rPr>
      <t>SUNDEFENSE</t>
    </r>
    <r>
      <rPr>
        <sz val="10"/>
        <color theme="1" tint="0.34998626667073579"/>
        <rFont val="Calibri"/>
        <family val="2"/>
        <charset val="238"/>
        <scheme val="minor"/>
      </rPr>
      <t xml:space="preserve"> SPF 50 + Krém na obličej velmi vysoká chrana</t>
    </r>
    <r>
      <rPr>
        <b/>
        <vertAlign val="superscript"/>
        <sz val="10"/>
        <color rgb="FFFF0000"/>
        <rFont val="Calibri"/>
        <family val="2"/>
        <charset val="238"/>
        <scheme val="minor"/>
      </rPr>
      <t xml:space="preserve">NOVINKA </t>
    </r>
  </si>
  <si>
    <r>
      <t xml:space="preserve">High Protection / </t>
    </r>
    <r>
      <rPr>
        <b/>
        <sz val="10"/>
        <color theme="1" tint="0.34998626667073579"/>
        <rFont val="Calibri"/>
        <family val="2"/>
        <charset val="238"/>
        <scheme val="minor"/>
      </rPr>
      <t>SUNDEFENSE</t>
    </r>
    <r>
      <rPr>
        <sz val="10"/>
        <color theme="1" tint="0.34998626667073579"/>
        <rFont val="Calibri"/>
        <family val="2"/>
        <charset val="238"/>
        <scheme val="minor"/>
      </rPr>
      <t xml:space="preserve"> SPF 30 vysokým ochranným faktorem SPF30</t>
    </r>
    <r>
      <rPr>
        <sz val="10"/>
        <color rgb="FFFF0000"/>
        <rFont val="Calibri"/>
        <family val="2"/>
        <charset val="238"/>
        <scheme val="minor"/>
      </rPr>
      <t xml:space="preserve"> </t>
    </r>
    <r>
      <rPr>
        <b/>
        <vertAlign val="superscript"/>
        <sz val="10"/>
        <color rgb="FFFF0000"/>
        <rFont val="Calibri"/>
        <family val="2"/>
        <charset val="238"/>
        <scheme val="minor"/>
      </rPr>
      <t xml:space="preserve">NOVINKA </t>
    </r>
  </si>
  <si>
    <r>
      <t xml:space="preserve">High Protection / </t>
    </r>
    <r>
      <rPr>
        <b/>
        <sz val="10"/>
        <color theme="1" tint="0.34998626667073579"/>
        <rFont val="Calibri"/>
        <family val="2"/>
        <charset val="238"/>
        <scheme val="minor"/>
      </rPr>
      <t>SUNDEFENSE</t>
    </r>
    <r>
      <rPr>
        <sz val="10"/>
        <color theme="1" tint="0.34998626667073579"/>
        <rFont val="Calibri"/>
        <family val="2"/>
        <charset val="238"/>
        <scheme val="minor"/>
      </rPr>
      <t xml:space="preserve"> SPF 30 vysoká ochrana na obličej a tělo </t>
    </r>
    <r>
      <rPr>
        <b/>
        <vertAlign val="superscript"/>
        <sz val="10"/>
        <color rgb="FFFF0000"/>
        <rFont val="Calibri"/>
        <family val="2"/>
        <charset val="238"/>
        <scheme val="minor"/>
      </rPr>
      <t>NOVINKA</t>
    </r>
  </si>
  <si>
    <r>
      <t xml:space="preserve">Medium Protection / </t>
    </r>
    <r>
      <rPr>
        <b/>
        <sz val="10"/>
        <color theme="1" tint="0.34998626667073579"/>
        <rFont val="Calibri"/>
        <family val="2"/>
        <charset val="238"/>
        <scheme val="minor"/>
      </rPr>
      <t>SUNDEFENSE</t>
    </r>
    <r>
      <rPr>
        <sz val="10"/>
        <color theme="1" tint="0.34998626667073579"/>
        <rFont val="Calibri"/>
        <family val="2"/>
        <charset val="238"/>
        <scheme val="minor"/>
      </rPr>
      <t xml:space="preserve"> SPF 15 střední ochrana na obličej a tělo </t>
    </r>
    <r>
      <rPr>
        <b/>
        <vertAlign val="superscript"/>
        <sz val="10"/>
        <color rgb="FFFF0000"/>
        <rFont val="Calibri"/>
        <family val="2"/>
        <charset val="238"/>
        <scheme val="minor"/>
      </rPr>
      <t>NOVINKA</t>
    </r>
  </si>
  <si>
    <r>
      <rPr>
        <sz val="10"/>
        <color theme="1" tint="0.34998626667073579"/>
        <rFont val="Calibri"/>
        <family val="2"/>
        <charset val="238"/>
        <scheme val="minor"/>
      </rPr>
      <t xml:space="preserve">Low Protection / </t>
    </r>
    <r>
      <rPr>
        <b/>
        <sz val="10"/>
        <color theme="1" tint="0.34998626667073579"/>
        <rFont val="Calibri"/>
        <family val="2"/>
        <charset val="238"/>
        <scheme val="minor"/>
      </rPr>
      <t>SUNDEFENSE</t>
    </r>
    <r>
      <rPr>
        <sz val="10"/>
        <color theme="1" tint="0.34998626667073579"/>
        <rFont val="Calibri"/>
        <family val="2"/>
        <charset val="238"/>
        <scheme val="minor"/>
      </rPr>
      <t xml:space="preserve"> SPF 6 nízká ochrana na obličej a tělo</t>
    </r>
    <r>
      <rPr>
        <sz val="10"/>
        <color rgb="FFFF0000"/>
        <rFont val="Calibri"/>
        <family val="2"/>
        <charset val="238"/>
        <scheme val="minor"/>
      </rPr>
      <t xml:space="preserve"> </t>
    </r>
    <r>
      <rPr>
        <b/>
        <vertAlign val="superscript"/>
        <sz val="10"/>
        <color rgb="FFFF0000"/>
        <rFont val="Calibri"/>
        <family val="2"/>
        <charset val="238"/>
        <scheme val="minor"/>
      </rPr>
      <t xml:space="preserve">NOVINKA </t>
    </r>
  </si>
  <si>
    <r>
      <t xml:space="preserve">AFTERSUN / </t>
    </r>
    <r>
      <rPr>
        <b/>
        <sz val="10"/>
        <color theme="1" tint="0.34998626667073579"/>
        <rFont val="Calibri"/>
        <family val="2"/>
        <charset val="238"/>
        <scheme val="minor"/>
      </rPr>
      <t>SUNDEFENSE</t>
    </r>
    <r>
      <rPr>
        <sz val="10"/>
        <color theme="1" tint="0.34998626667073579"/>
        <rFont val="Calibri"/>
        <family val="2"/>
        <charset val="238"/>
        <scheme val="minor"/>
      </rPr>
      <t xml:space="preserve"> Emulgel po opalování na obličej a tělo </t>
    </r>
    <r>
      <rPr>
        <b/>
        <vertAlign val="superscript"/>
        <sz val="10"/>
        <color rgb="FFFF0000"/>
        <rFont val="Calibri"/>
        <family val="2"/>
        <charset val="238"/>
        <scheme val="minor"/>
      </rPr>
      <t>NOVINKA</t>
    </r>
  </si>
  <si>
    <t>MĚKKÝ plakát (motiv dle domluvy)</t>
  </si>
  <si>
    <r>
      <rPr>
        <sz val="8"/>
        <color rgb="FFFF0000"/>
        <rFont val="Calibri"/>
        <family val="2"/>
        <charset val="238"/>
        <scheme val="minor"/>
      </rPr>
      <t>*</t>
    </r>
    <r>
      <rPr>
        <sz val="8"/>
        <color theme="1" tint="0.34998626667073579"/>
        <rFont val="Calibri"/>
        <family val="2"/>
        <charset val="238"/>
        <scheme val="minor"/>
      </rPr>
      <t>Prostěradlo z hladké bavlny s logem 220x90 cm</t>
    </r>
  </si>
  <si>
    <r>
      <rPr>
        <sz val="8"/>
        <color rgb="FFFF0000"/>
        <rFont val="Calibri"/>
        <family val="2"/>
        <charset val="238"/>
        <scheme val="minor"/>
      </rPr>
      <t>*</t>
    </r>
    <r>
      <rPr>
        <sz val="8"/>
        <color theme="1" tint="0.34998626667073579"/>
        <rFont val="Calibri"/>
        <family val="2"/>
        <charset val="238"/>
        <scheme val="minor"/>
      </rPr>
      <t>Froté prostěradlo s logem 220x90 cm</t>
    </r>
  </si>
  <si>
    <r>
      <rPr>
        <sz val="8"/>
        <color rgb="FFFF0000"/>
        <rFont val="Calibri"/>
        <family val="2"/>
        <charset val="238"/>
        <scheme val="minor"/>
      </rPr>
      <t>*</t>
    </r>
    <r>
      <rPr>
        <sz val="8"/>
        <color theme="1" tint="0.34998626667073579"/>
        <rFont val="Calibri"/>
        <family val="2"/>
        <charset val="238"/>
        <scheme val="minor"/>
      </rPr>
      <t>Bílý župan velikosti "S" 100% bavlna</t>
    </r>
  </si>
  <si>
    <r>
      <rPr>
        <sz val="8"/>
        <color rgb="FFFF0000"/>
        <rFont val="Calibri"/>
        <family val="2"/>
        <charset val="238"/>
        <scheme val="minor"/>
      </rPr>
      <t>*</t>
    </r>
    <r>
      <rPr>
        <sz val="8"/>
        <color theme="1" tint="0.34998626667073579"/>
        <rFont val="Calibri"/>
        <family val="2"/>
        <charset val="238"/>
        <scheme val="minor"/>
      </rPr>
      <t>Bílý župan velikosti "M" s logem 100% bavlna</t>
    </r>
  </si>
  <si>
    <r>
      <rPr>
        <sz val="8"/>
        <color rgb="FFFF0000"/>
        <rFont val="Calibri"/>
        <family val="2"/>
        <charset val="238"/>
        <scheme val="minor"/>
      </rPr>
      <t>*</t>
    </r>
    <r>
      <rPr>
        <sz val="8"/>
        <color theme="1" tint="0.34998626667073579"/>
        <rFont val="Calibri"/>
        <family val="2"/>
        <charset val="238"/>
        <scheme val="minor"/>
      </rPr>
      <t>Bílý župan velikosti "L" s logem 100% bavlna</t>
    </r>
  </si>
  <si>
    <r>
      <rPr>
        <b/>
        <sz val="8"/>
        <color theme="1" tint="0.34998626667073579"/>
        <rFont val="Calibri"/>
        <family val="2"/>
        <charset val="238"/>
        <scheme val="minor"/>
      </rPr>
      <t xml:space="preserve">DE-SENSE </t>
    </r>
    <r>
      <rPr>
        <sz val="8"/>
        <color theme="1" tint="0.34998626667073579"/>
        <rFont val="Calibri"/>
        <family val="2"/>
        <charset val="238"/>
        <scheme val="minor"/>
      </rPr>
      <t xml:space="preserve">SOS sérum PENTAPEPTIDE- Sáček 2 ml </t>
    </r>
    <r>
      <rPr>
        <vertAlign val="superscript"/>
        <sz val="8"/>
        <color rgb="FFFF0000"/>
        <rFont val="Calibri"/>
        <family val="2"/>
        <charset val="238"/>
        <scheme val="minor"/>
      </rPr>
      <t>NOVINKA</t>
    </r>
  </si>
  <si>
    <r>
      <rPr>
        <b/>
        <sz val="8"/>
        <color theme="1" tint="0.34998626667073579"/>
        <rFont val="Calibri"/>
        <family val="2"/>
        <charset val="238"/>
        <scheme val="minor"/>
      </rPr>
      <t>DE-SENSE</t>
    </r>
    <r>
      <rPr>
        <sz val="8"/>
        <color theme="1" tint="0.34998626667073579"/>
        <rFont val="Calibri"/>
        <family val="2"/>
        <charset val="238"/>
        <scheme val="minor"/>
      </rPr>
      <t xml:space="preserve"> CC Krém Colour korektor PENTAPEPTIDE SPF 30 - Sáček 3 ml </t>
    </r>
    <r>
      <rPr>
        <vertAlign val="superscript"/>
        <sz val="8"/>
        <color rgb="FFFF0000"/>
        <rFont val="Calibri"/>
        <family val="2"/>
        <charset val="238"/>
        <scheme val="minor"/>
      </rPr>
      <t>NOVINKA</t>
    </r>
  </si>
  <si>
    <r>
      <rPr>
        <b/>
        <sz val="8"/>
        <color theme="1" tint="0.34998626667073579"/>
        <rFont val="Calibri"/>
        <family val="2"/>
        <charset val="238"/>
        <scheme val="minor"/>
      </rPr>
      <t>DE-SENSE</t>
    </r>
    <r>
      <rPr>
        <sz val="8"/>
        <color theme="1" tint="0.34998626667073579"/>
        <rFont val="Calibri"/>
        <family val="2"/>
        <charset val="238"/>
        <scheme val="minor"/>
      </rPr>
      <t xml:space="preserve"> Hydratační krém TETRAPEPTIDE - Sáček 3 ml </t>
    </r>
    <r>
      <rPr>
        <vertAlign val="superscript"/>
        <sz val="8"/>
        <color rgb="FFFF0000"/>
        <rFont val="Calibri"/>
        <family val="2"/>
        <charset val="238"/>
        <scheme val="minor"/>
      </rPr>
      <t>NOVINKA</t>
    </r>
  </si>
  <si>
    <r>
      <rPr>
        <b/>
        <sz val="8"/>
        <color theme="1" tint="0.34998626667073579"/>
        <rFont val="Calibri"/>
        <family val="2"/>
        <charset val="238"/>
        <scheme val="minor"/>
      </rPr>
      <t>DE-SENSE</t>
    </r>
    <r>
      <rPr>
        <sz val="8"/>
        <color theme="1" tint="0.34998626667073579"/>
        <rFont val="Calibri"/>
        <family val="2"/>
        <charset val="238"/>
        <scheme val="minor"/>
      </rPr>
      <t xml:space="preserve"> Výživný krém TETRAPEPTIDE  - Sáček 3 ml </t>
    </r>
    <r>
      <rPr>
        <vertAlign val="superscript"/>
        <sz val="8"/>
        <color rgb="FFFF0000"/>
        <rFont val="Calibri"/>
        <family val="2"/>
        <charset val="238"/>
        <scheme val="minor"/>
      </rPr>
      <t>NOVINKA</t>
    </r>
  </si>
  <si>
    <r>
      <rPr>
        <b/>
        <sz val="8"/>
        <color theme="1" tint="0.34998626667073579"/>
        <rFont val="Calibri"/>
        <family val="2"/>
        <charset val="238"/>
        <scheme val="minor"/>
      </rPr>
      <t>SUNDEFENSE</t>
    </r>
    <r>
      <rPr>
        <sz val="8"/>
        <color theme="1" tint="0.34998626667073579"/>
        <rFont val="Calibri"/>
        <family val="2"/>
        <charset val="238"/>
        <scheme val="minor"/>
      </rPr>
      <t xml:space="preserve"> Opalovací krém na obličej s SPF30 - Sáček 2 ml </t>
    </r>
    <r>
      <rPr>
        <vertAlign val="superscript"/>
        <sz val="8"/>
        <color rgb="FFFF0000"/>
        <rFont val="Calibri"/>
        <family val="2"/>
        <charset val="238"/>
        <scheme val="minor"/>
      </rPr>
      <t>NOVINKA</t>
    </r>
  </si>
  <si>
    <r>
      <rPr>
        <b/>
        <sz val="8"/>
        <color theme="1" tint="0.34998626667073579"/>
        <rFont val="Calibri"/>
        <family val="2"/>
        <charset val="238"/>
        <scheme val="minor"/>
      </rPr>
      <t>SUNDEFENSE</t>
    </r>
    <r>
      <rPr>
        <sz val="8"/>
        <color theme="1" tint="0.34998626667073579"/>
        <rFont val="Calibri"/>
        <family val="2"/>
        <charset val="238"/>
        <scheme val="minor"/>
      </rPr>
      <t xml:space="preserve"> Opalovací krém na obličej SPF50+ </t>
    </r>
    <r>
      <rPr>
        <vertAlign val="superscript"/>
        <sz val="8"/>
        <color theme="1" tint="0.34998626667073579"/>
        <rFont val="Calibri"/>
        <family val="2"/>
        <charset val="238"/>
        <scheme val="minor"/>
      </rPr>
      <t xml:space="preserve"> </t>
    </r>
    <r>
      <rPr>
        <sz val="8"/>
        <color theme="1" tint="0.34998626667073579"/>
        <rFont val="Calibri"/>
        <family val="2"/>
        <charset val="238"/>
        <scheme val="minor"/>
      </rPr>
      <t xml:space="preserve">- Sáček 2 ml </t>
    </r>
    <r>
      <rPr>
        <vertAlign val="superscript"/>
        <sz val="8"/>
        <color rgb="FFFF0000"/>
        <rFont val="Calibri"/>
        <family val="2"/>
        <charset val="238"/>
        <scheme val="minor"/>
      </rPr>
      <t>NOVINKA</t>
    </r>
  </si>
  <si>
    <r>
      <rPr>
        <b/>
        <sz val="8"/>
        <color theme="1" tint="0.34998626667073579"/>
        <rFont val="Calibri"/>
        <family val="2"/>
        <charset val="238"/>
        <scheme val="minor"/>
      </rPr>
      <t>BODY CONCEPT</t>
    </r>
    <r>
      <rPr>
        <sz val="8"/>
        <color theme="1" tint="0.34998626667073579"/>
        <rFont val="Calibri"/>
        <family val="2"/>
        <charset val="238"/>
        <scheme val="minor"/>
      </rPr>
      <t xml:space="preserve"> Kryoaktivní gel pro lehké nohy CRYOACTIVE - Sáček 10 ml </t>
    </r>
    <r>
      <rPr>
        <vertAlign val="superscript"/>
        <sz val="8"/>
        <color rgb="FFFF0000"/>
        <rFont val="Calibri"/>
        <family val="2"/>
        <charset val="238"/>
        <scheme val="minor"/>
      </rPr>
      <t>NOVINKA</t>
    </r>
  </si>
  <si>
    <r>
      <t xml:space="preserve">Uniforma  EOC - Bílá s modrým pruhem velikost </t>
    </r>
    <r>
      <rPr>
        <b/>
        <sz val="8"/>
        <color theme="1" tint="0.34998626667073579"/>
        <rFont val="Calibri"/>
        <family val="2"/>
        <charset val="238"/>
        <scheme val="minor"/>
      </rPr>
      <t xml:space="preserve">"S" </t>
    </r>
    <r>
      <rPr>
        <sz val="8"/>
        <color theme="1" tint="0.34998626667073579"/>
        <rFont val="Calibri"/>
        <family val="2"/>
        <charset val="238"/>
        <scheme val="minor"/>
      </rPr>
      <t xml:space="preserve">(zavazovací na boku bez kalhot) </t>
    </r>
    <r>
      <rPr>
        <vertAlign val="superscript"/>
        <sz val="8"/>
        <color rgb="FFFF0000"/>
        <rFont val="Calibri"/>
        <family val="2"/>
        <charset val="238"/>
        <scheme val="minor"/>
      </rPr>
      <t>NOVINKA</t>
    </r>
  </si>
  <si>
    <r>
      <t xml:space="preserve">Uniforma  EOC - Bílá s modrým pruhem velikost </t>
    </r>
    <r>
      <rPr>
        <b/>
        <sz val="8"/>
        <color theme="1" tint="0.34998626667073579"/>
        <rFont val="Calibri"/>
        <family val="2"/>
        <charset val="238"/>
        <scheme val="minor"/>
      </rPr>
      <t>"M"</t>
    </r>
    <r>
      <rPr>
        <sz val="8"/>
        <color theme="1" tint="0.34998626667073579"/>
        <rFont val="Calibri"/>
        <family val="2"/>
        <charset val="238"/>
        <scheme val="minor"/>
      </rPr>
      <t xml:space="preserve"> (zavazovací na boku bez kalhot) </t>
    </r>
    <r>
      <rPr>
        <vertAlign val="superscript"/>
        <sz val="8"/>
        <color rgb="FFFF0000"/>
        <rFont val="Calibri"/>
        <family val="2"/>
        <charset val="238"/>
        <scheme val="minor"/>
      </rPr>
      <t>NOVINKA</t>
    </r>
  </si>
  <si>
    <r>
      <t xml:space="preserve">Uniforma  EOC - Bílá s modrým pruhem velikost </t>
    </r>
    <r>
      <rPr>
        <b/>
        <sz val="8"/>
        <color theme="1" tint="0.34998626667073579"/>
        <rFont val="Calibri"/>
        <family val="2"/>
        <charset val="238"/>
        <scheme val="minor"/>
      </rPr>
      <t xml:space="preserve">"L" </t>
    </r>
    <r>
      <rPr>
        <sz val="8"/>
        <color theme="1" tint="0.34998626667073579"/>
        <rFont val="Calibri"/>
        <family val="2"/>
        <charset val="238"/>
        <scheme val="minor"/>
      </rPr>
      <t xml:space="preserve">(zavazovací na boku bez kalhot) </t>
    </r>
    <r>
      <rPr>
        <vertAlign val="superscript"/>
        <sz val="8"/>
        <color rgb="FFFF0000"/>
        <rFont val="Calibri"/>
        <family val="2"/>
        <charset val="238"/>
        <scheme val="minor"/>
      </rPr>
      <t>NOVINKA</t>
    </r>
  </si>
  <si>
    <r>
      <t xml:space="preserve">Magnet na unifor s logem Bioline </t>
    </r>
    <r>
      <rPr>
        <vertAlign val="superscript"/>
        <sz val="8"/>
        <color rgb="FFFF0000"/>
        <rFont val="Calibri"/>
        <family val="2"/>
        <charset val="238"/>
        <scheme val="minor"/>
      </rPr>
      <t>NOVINKA</t>
    </r>
  </si>
  <si>
    <r>
      <t xml:space="preserve">FOREX Poster </t>
    </r>
    <r>
      <rPr>
        <b/>
        <sz val="8"/>
        <color theme="1" tint="0.34998626667073579"/>
        <rFont val="Calibri"/>
        <family val="2"/>
        <charset val="238"/>
        <scheme val="minor"/>
      </rPr>
      <t>DE-SENSE</t>
    </r>
    <r>
      <rPr>
        <sz val="8"/>
        <color theme="1" tint="0.34998626667073579"/>
        <rFont val="Calibri"/>
        <family val="2"/>
        <charset val="238"/>
        <scheme val="minor"/>
      </rPr>
      <t xml:space="preserve"> (50x70 s dírou k pověšení) </t>
    </r>
    <r>
      <rPr>
        <vertAlign val="superscript"/>
        <sz val="8"/>
        <color rgb="FFFF0000"/>
        <rFont val="Calibri"/>
        <family val="2"/>
        <charset val="238"/>
        <scheme val="minor"/>
      </rPr>
      <t>NOVINKA</t>
    </r>
  </si>
  <si>
    <r>
      <t xml:space="preserve">A3 - plakát do stolních plexi stojanů na produkty (motiv dle volby) </t>
    </r>
    <r>
      <rPr>
        <vertAlign val="superscript"/>
        <sz val="8"/>
        <color rgb="FFFF0000"/>
        <rFont val="Calibri"/>
        <family val="2"/>
        <charset val="238"/>
        <scheme val="minor"/>
      </rPr>
      <t>NOVINKA</t>
    </r>
  </si>
  <si>
    <r>
      <t xml:space="preserve">Nálepka na sklo - Bioline JaTo Italian research and Beauty 18 x 18 cm (BLUBEAUTY) </t>
    </r>
    <r>
      <rPr>
        <vertAlign val="superscript"/>
        <sz val="8"/>
        <color rgb="FFFF0000"/>
        <rFont val="Calibri"/>
        <family val="2"/>
        <charset val="238"/>
        <scheme val="minor"/>
      </rPr>
      <t>NOVINKA</t>
    </r>
  </si>
  <si>
    <t xml:space="preserve">Stolní dekorace BLUBEAUTY </t>
  </si>
  <si>
    <r>
      <t xml:space="preserve">Katalog všech produktů Bioline JaTo "BIBLE" (pro kosmetičky).  V sekci pro kosmetičky na www.biolinejato.cz ke stáhnutí </t>
    </r>
    <r>
      <rPr>
        <sz val="8"/>
        <color rgb="FFFF0000"/>
        <rFont val="Calibri"/>
        <family val="2"/>
        <charset val="238"/>
        <scheme val="minor"/>
      </rPr>
      <t>ZDARMA</t>
    </r>
  </si>
  <si>
    <r>
      <t xml:space="preserve">Katakog promomateriál (pro kosmetičky). </t>
    </r>
    <r>
      <rPr>
        <sz val="7"/>
        <color theme="1" tint="0.34998626667073579"/>
        <rFont val="Calibri"/>
        <family val="2"/>
        <charset val="238"/>
        <scheme val="minor"/>
      </rPr>
      <t xml:space="preserve">V sekci pro kosmetičky na www.biolinejato.cz ke stáhnutí </t>
    </r>
    <r>
      <rPr>
        <sz val="7"/>
        <color rgb="FFFF0000"/>
        <rFont val="Calibri"/>
        <family val="2"/>
        <charset val="238"/>
        <scheme val="minor"/>
      </rPr>
      <t>ZDARMA</t>
    </r>
  </si>
  <si>
    <t>Promo celkem bez DPH</t>
  </si>
  <si>
    <t>Promo celkem s DPH</t>
  </si>
  <si>
    <t>ZDARMA (Z KAŽDÉ OBJEDNÁVKY V HODNOTĚ 10 %)</t>
  </si>
  <si>
    <t>XC230</t>
  </si>
  <si>
    <t>XC235</t>
  </si>
  <si>
    <t>XC205</t>
  </si>
  <si>
    <t>XC200</t>
  </si>
  <si>
    <t>XC225</t>
  </si>
  <si>
    <t>XC260</t>
  </si>
  <si>
    <r>
      <t xml:space="preserve">Cream Lifting Antiage / </t>
    </r>
    <r>
      <rPr>
        <b/>
        <sz val="10"/>
        <color theme="1" tint="0.34998626667073579"/>
        <rFont val="Calibri"/>
        <family val="2"/>
        <charset val="238"/>
        <scheme val="minor"/>
      </rPr>
      <t>DETAILS OF BEAUTY</t>
    </r>
    <r>
      <rPr>
        <sz val="10"/>
        <color theme="1" tint="0.34998626667073579"/>
        <rFont val="Calibri"/>
        <family val="2"/>
        <charset val="238"/>
        <scheme val="minor"/>
      </rPr>
      <t xml:space="preserve"> Intenzivní krém na obličej, krk a dekolt</t>
    </r>
  </si>
  <si>
    <r>
      <t xml:space="preserve">Supermoisturizing Cream / </t>
    </r>
    <r>
      <rPr>
        <b/>
        <sz val="10"/>
        <color theme="1" tint="0.34998626667073579"/>
        <rFont val="Calibri"/>
        <family val="2"/>
        <charset val="238"/>
        <scheme val="minor"/>
      </rPr>
      <t>AQUA+</t>
    </r>
    <r>
      <rPr>
        <sz val="10"/>
        <color theme="1" tint="0.34998626667073579"/>
        <rFont val="Calibri"/>
        <family val="2"/>
        <charset val="238"/>
        <scheme val="minor"/>
      </rPr>
      <t xml:space="preserve"> Super hydratační krém profesionál</t>
    </r>
  </si>
  <si>
    <r>
      <t xml:space="preserve">Acid Cream pH Normalizing / </t>
    </r>
    <r>
      <rPr>
        <b/>
        <sz val="10"/>
        <color theme="1" tint="0.34998626667073579"/>
        <rFont val="Calibri"/>
        <family val="2"/>
        <charset val="238"/>
        <scheme val="minor"/>
      </rPr>
      <t>PURA+</t>
    </r>
    <r>
      <rPr>
        <sz val="10"/>
        <color theme="1" tint="0.34998626667073579"/>
        <rFont val="Calibri"/>
        <family val="2"/>
        <charset val="238"/>
        <scheme val="minor"/>
      </rPr>
      <t xml:space="preserve"> Kyselý krém na vyrovnání pH profesionál</t>
    </r>
  </si>
  <si>
    <r>
      <t xml:space="preserve">Cream Soothing Nourishing / </t>
    </r>
    <r>
      <rPr>
        <b/>
        <sz val="10"/>
        <color theme="1" tint="0.34998626667073579"/>
        <rFont val="Calibri"/>
        <family val="2"/>
        <charset val="238"/>
        <scheme val="minor"/>
      </rPr>
      <t>DOLCE+</t>
    </r>
    <r>
      <rPr>
        <sz val="10"/>
        <color theme="1" tint="0.34998626667073579"/>
        <rFont val="Calibri"/>
        <family val="2"/>
        <charset val="238"/>
        <scheme val="minor"/>
      </rPr>
      <t xml:space="preserve"> Zklidňující výživný krém profesionál</t>
    </r>
  </si>
  <si>
    <r>
      <t xml:space="preserve">Cream Nourishing / </t>
    </r>
    <r>
      <rPr>
        <b/>
        <sz val="10"/>
        <color theme="1" tint="0.34998626667073579"/>
        <rFont val="Calibri"/>
        <family val="2"/>
        <charset val="238"/>
        <scheme val="minor"/>
      </rPr>
      <t>VITA+</t>
    </r>
    <r>
      <rPr>
        <sz val="10"/>
        <color theme="1" tint="0.34998626667073579"/>
        <rFont val="Calibri"/>
        <family val="2"/>
        <charset val="238"/>
        <scheme val="minor"/>
      </rPr>
      <t xml:space="preserve"> Super výživný krém profesionál</t>
    </r>
  </si>
  <si>
    <t>CARTABB</t>
  </si>
  <si>
    <t>Balící papír 51x72 cm / 5 archů</t>
  </si>
  <si>
    <t>AG3 Krém / kelímek 15 ml</t>
  </si>
  <si>
    <t>HODNOTA PRODUKTŮ VOC vč. DPH</t>
  </si>
  <si>
    <r>
      <t xml:space="preserve">3x SILKY TOUCH hedvábný krém na ruce / 50 ml                      </t>
    </r>
    <r>
      <rPr>
        <sz val="10"/>
        <color rgb="FFFF0000"/>
        <rFont val="Calibri"/>
        <family val="2"/>
        <charset val="238"/>
        <scheme val="minor"/>
      </rPr>
      <t>1x Stojánek  Body Concept na krém na ruce + krémy ZDARMA            1x SILKY TOUCH hedvábný krém na ruce / 30 ml tester ZDARMA</t>
    </r>
  </si>
  <si>
    <t>Bioline balící papír</t>
  </si>
  <si>
    <t>VOC v KČ       bez DPH</t>
  </si>
  <si>
    <t>VOC v KČ          vč. DPH</t>
  </si>
  <si>
    <t xml:space="preserve">VOC v KČ          bez DPH </t>
  </si>
  <si>
    <t>VOC v KČ       vč. DPH</t>
  </si>
  <si>
    <t>** Bonus při nákupu</t>
  </si>
  <si>
    <t>*** Možnost zahoupení za uvedenou cenu</t>
  </si>
  <si>
    <r>
      <rPr>
        <sz val="8"/>
        <color rgb="FFFF0000"/>
        <rFont val="Calibri"/>
        <family val="2"/>
        <charset val="238"/>
        <scheme val="minor"/>
      </rPr>
      <t>*</t>
    </r>
    <r>
      <rPr>
        <sz val="8"/>
        <color theme="1" tint="0.34998626667073579"/>
        <rFont val="Calibri"/>
        <family val="2"/>
        <charset val="238"/>
        <scheme val="minor"/>
      </rPr>
      <t xml:space="preserve">Stojan BIOLINE s Blu Vivid logem 190x75x30cm                                                                                                                 </t>
    </r>
    <r>
      <rPr>
        <sz val="8"/>
        <color rgb="FFFF0000"/>
        <rFont val="Calibri"/>
        <family val="2"/>
        <charset val="238"/>
        <scheme val="minor"/>
      </rPr>
      <t>**</t>
    </r>
    <r>
      <rPr>
        <sz val="8"/>
        <color theme="1" tint="0.34998626667073579"/>
        <rFont val="Calibri"/>
        <family val="2"/>
        <charset val="238"/>
        <scheme val="minor"/>
      </rPr>
      <t xml:space="preserve">Stojan je možno zístat ZDARMA i při jednorázovém nákupu domácích produktů v hodnotě 24 000 Kč včetně DPH                                                                                                                                                                                         </t>
    </r>
    <r>
      <rPr>
        <sz val="8"/>
        <color rgb="FFFF0000"/>
        <rFont val="Calibri"/>
        <family val="2"/>
        <charset val="238"/>
        <scheme val="minor"/>
      </rPr>
      <t>***</t>
    </r>
    <r>
      <rPr>
        <sz val="8"/>
        <color theme="1" tint="0.34998626667073579"/>
        <rFont val="Calibri"/>
        <family val="2"/>
        <charset val="238"/>
        <scheme val="minor"/>
      </rPr>
      <t>Stojan je možno i koupit za uvedenou cenu</t>
    </r>
  </si>
  <si>
    <r>
      <rPr>
        <sz val="8"/>
        <color rgb="FFFF0000"/>
        <rFont val="Calibri"/>
        <family val="2"/>
        <charset val="238"/>
        <scheme val="minor"/>
      </rPr>
      <t>*</t>
    </r>
    <r>
      <rPr>
        <sz val="8"/>
        <color theme="1" tint="0.34998626667073579"/>
        <rFont val="Calibri"/>
        <family val="2"/>
        <charset val="238"/>
        <scheme val="minor"/>
      </rPr>
      <t xml:space="preserve">Stolní plexi stojan na produkty 42x23x34 cm (možnost výměny motivu dle volby) </t>
    </r>
    <r>
      <rPr>
        <sz val="8"/>
        <color rgb="FFFF0000"/>
        <rFont val="Calibri"/>
        <family val="2"/>
        <charset val="238"/>
        <scheme val="minor"/>
      </rPr>
      <t>NOVINKA                               ***</t>
    </r>
    <r>
      <rPr>
        <sz val="8"/>
        <color theme="1" tint="0.34998626667073579"/>
        <rFont val="Calibri"/>
        <family val="2"/>
        <charset val="238"/>
        <scheme val="minor"/>
      </rPr>
      <t>Stojan je možno i koupit za uvedenou cenu</t>
    </r>
  </si>
  <si>
    <t>SPATULE</t>
  </si>
  <si>
    <t>Špachtličky na krémy - cca 6 cm dlouhé, 10 kusů</t>
  </si>
  <si>
    <t>XNB13</t>
  </si>
  <si>
    <t>XAG21</t>
  </si>
  <si>
    <t>XAG11</t>
  </si>
  <si>
    <t>XAG12</t>
  </si>
  <si>
    <t>XAG13</t>
  </si>
  <si>
    <t>SHOPPER2</t>
  </si>
  <si>
    <t>Bílá taška Bioline Jató, střední - 22x27 cm</t>
  </si>
  <si>
    <r>
      <t xml:space="preserve">Milk-Cream Cleansing / </t>
    </r>
    <r>
      <rPr>
        <b/>
        <sz val="10"/>
        <color theme="1" tint="0.34998626667073579"/>
        <rFont val="Calibri"/>
        <family val="2"/>
        <charset val="238"/>
        <scheme val="minor"/>
      </rPr>
      <t>ENERGY</t>
    </r>
    <r>
      <rPr>
        <sz val="10"/>
        <color theme="1" tint="0.34998626667073579"/>
        <rFont val="Calibri"/>
        <family val="2"/>
        <charset val="238"/>
        <scheme val="minor"/>
      </rPr>
      <t xml:space="preserve"> Čistící mléko vitamínové</t>
    </r>
  </si>
  <si>
    <r>
      <t xml:space="preserve">Lotion Refreshing / </t>
    </r>
    <r>
      <rPr>
        <b/>
        <sz val="10"/>
        <color theme="1" tint="0.34998626667073579"/>
        <rFont val="Calibri"/>
        <family val="2"/>
        <charset val="238"/>
        <scheme val="minor"/>
      </rPr>
      <t>ENERGY</t>
    </r>
    <r>
      <rPr>
        <sz val="10"/>
        <color theme="1" tint="0.34998626667073579"/>
        <rFont val="Calibri"/>
        <family val="2"/>
        <charset val="238"/>
        <scheme val="minor"/>
      </rPr>
      <t xml:space="preserve"> Tonikum vitamínové</t>
    </r>
  </si>
  <si>
    <r>
      <t xml:space="preserve">Milk-Cream Cleansing / </t>
    </r>
    <r>
      <rPr>
        <b/>
        <sz val="10"/>
        <color theme="1" tint="0.34998626667073579"/>
        <rFont val="Calibri"/>
        <family val="2"/>
        <charset val="238"/>
        <scheme val="minor"/>
      </rPr>
      <t>DELICATE</t>
    </r>
    <r>
      <rPr>
        <sz val="10"/>
        <color theme="1" tint="0.34998626667073579"/>
        <rFont val="Calibri"/>
        <family val="2"/>
        <charset val="238"/>
        <scheme val="minor"/>
      </rPr>
      <t xml:space="preserve"> Čistící mléko zklidňující</t>
    </r>
  </si>
  <si>
    <r>
      <t xml:space="preserve">Lotion Refreshing / </t>
    </r>
    <r>
      <rPr>
        <b/>
        <sz val="10"/>
        <color theme="1" tint="0.34998626667073579"/>
        <rFont val="Calibri"/>
        <family val="2"/>
        <charset val="238"/>
        <scheme val="minor"/>
      </rPr>
      <t>DELICATE</t>
    </r>
    <r>
      <rPr>
        <sz val="10"/>
        <color theme="1" tint="0.34998626667073579"/>
        <rFont val="Calibri"/>
        <family val="2"/>
        <charset val="238"/>
        <scheme val="minor"/>
      </rPr>
      <t xml:space="preserve"> Tonikum zklidňující</t>
    </r>
  </si>
  <si>
    <r>
      <t xml:space="preserve">Gel Cleansing / </t>
    </r>
    <r>
      <rPr>
        <b/>
        <sz val="10"/>
        <color theme="1" tint="0.34998626667073579"/>
        <rFont val="Calibri"/>
        <family val="2"/>
        <charset val="238"/>
        <scheme val="minor"/>
      </rPr>
      <t>PURE</t>
    </r>
    <r>
      <rPr>
        <sz val="10"/>
        <color theme="1" tint="0.34998626667073579"/>
        <rFont val="Calibri"/>
        <family val="2"/>
        <charset val="238"/>
        <scheme val="minor"/>
      </rPr>
      <t xml:space="preserve"> Čistící gel normalizační</t>
    </r>
  </si>
  <si>
    <r>
      <t xml:space="preserve">Lotion Refreshing / </t>
    </r>
    <r>
      <rPr>
        <b/>
        <sz val="10"/>
        <color theme="1" tint="0.34998626667073579"/>
        <rFont val="Calibri"/>
        <family val="2"/>
        <charset val="238"/>
        <scheme val="minor"/>
      </rPr>
      <t>PURE</t>
    </r>
    <r>
      <rPr>
        <sz val="10"/>
        <color theme="1" tint="0.34998626667073579"/>
        <rFont val="Calibri"/>
        <family val="2"/>
        <charset val="238"/>
        <scheme val="minor"/>
      </rPr>
      <t xml:space="preserve"> Tonikum normalizační</t>
    </r>
  </si>
  <si>
    <t>TRAVEL KIT VENEZIA</t>
  </si>
  <si>
    <t>TRAVEL KIT PISA</t>
  </si>
  <si>
    <t>TRAVEL KIT ROMA</t>
  </si>
  <si>
    <t>TRAVEL KIT AGRIGENTO</t>
  </si>
  <si>
    <t xml:space="preserve">BODY CONCEPT Hyrosourse hydratační mléko / 99 ml                    BODY CONCEPT Exfoduo gomage / 50 ml                                          BODY CONCEPT Vitality sprchový gel / 99 ml         </t>
  </si>
  <si>
    <t>DAILY RITUAL HYDRA Čistící mléko hydratační / 99 ml                    DAILY RITUAL HYDRA Tonikum hydratační / 99 ml                           LIFTING CODE Hydratační liftingový krém / 30 ml</t>
  </si>
  <si>
    <t>ENERGY Čistící mléko vitamínové / 99 ml                                          ENERGY Tonikum vitamínové / 99 ml                                                 DE-OX Krém essential C / 30 ml</t>
  </si>
  <si>
    <t>DAILY RITUAL GENTLE Dvoufázový odličovač na očí / 99 ml            DAILY RITUAL GENTLE Oční maska Extreme Comfort / 3 ks             LIFTING CODE Hydratační liftingový krém / 15 ml</t>
  </si>
  <si>
    <t xml:space="preserve">J8280828 </t>
  </si>
  <si>
    <t xml:space="preserve">J8260826 </t>
  </si>
  <si>
    <t xml:space="preserve">J8250825 </t>
  </si>
  <si>
    <t xml:space="preserve">J8270827 </t>
  </si>
  <si>
    <r>
      <t xml:space="preserve">Concentrated Serum  / </t>
    </r>
    <r>
      <rPr>
        <b/>
        <sz val="10"/>
        <color theme="1" tint="0.34998626667073579"/>
        <rFont val="Calibri"/>
        <family val="2"/>
        <charset val="238"/>
        <scheme val="minor"/>
      </rPr>
      <t>DE-SENSE</t>
    </r>
    <r>
      <rPr>
        <sz val="10"/>
        <color theme="1" tint="0.34998626667073579"/>
        <rFont val="Calibri"/>
        <family val="2"/>
        <charset val="238"/>
        <scheme val="minor"/>
      </rPr>
      <t xml:space="preserve"> SOS sérum TETRAPEPTIDE </t>
    </r>
    <r>
      <rPr>
        <b/>
        <vertAlign val="superscript"/>
        <sz val="10"/>
        <color rgb="FFFF0000"/>
        <rFont val="Calibri"/>
        <family val="2"/>
        <charset val="238"/>
        <scheme val="minor"/>
      </rPr>
      <t>NOVINKA</t>
    </r>
  </si>
  <si>
    <t>CENOVĚ ZVÝHODNĚNÉ BALÍČKY</t>
  </si>
  <si>
    <t>J8290829</t>
  </si>
  <si>
    <t>DE-SENSE</t>
  </si>
  <si>
    <r>
      <rPr>
        <sz val="11"/>
        <color theme="1"/>
        <rFont val="Calibri"/>
        <family val="2"/>
        <charset val="238"/>
        <scheme val="minor"/>
      </rPr>
      <t>Zkušební kit DE-SENSE instant relief</t>
    </r>
    <r>
      <rPr>
        <sz val="11"/>
        <color rgb="FFFF0000"/>
        <rFont val="Calibri"/>
        <family val="2"/>
        <charset val="238"/>
        <scheme val="minor"/>
      </rPr>
      <t xml:space="preserve">                                            </t>
    </r>
    <r>
      <rPr>
        <sz val="11"/>
        <color theme="1"/>
        <rFont val="Calibri"/>
        <family val="2"/>
        <charset val="238"/>
        <scheme val="minor"/>
      </rPr>
      <t xml:space="preserve">4x 5 ml všechny produkty domácí péče   </t>
    </r>
    <r>
      <rPr>
        <sz val="11"/>
        <color rgb="FFFF0000"/>
        <rFont val="Calibri"/>
        <family val="2"/>
        <charset val="238"/>
        <scheme val="minor"/>
      </rPr>
      <t xml:space="preserve">                                                   PRODUKTY NEJSOU URČENY K PRODEJI   </t>
    </r>
  </si>
  <si>
    <r>
      <t xml:space="preserve">Katalog domácí péče Bioline JaTo 2019 (pro klienty) </t>
    </r>
    <r>
      <rPr>
        <b/>
        <sz val="8"/>
        <color rgb="FFFF0000"/>
        <rFont val="Calibri"/>
        <family val="2"/>
        <charset val="238"/>
        <scheme val="minor"/>
      </rPr>
      <t xml:space="preserve">AKČNÍ CENA    </t>
    </r>
    <r>
      <rPr>
        <sz val="8"/>
        <color theme="1" tint="0.34998626667073579"/>
        <rFont val="Calibri"/>
        <family val="2"/>
        <charset val="238"/>
        <scheme val="minor"/>
      </rPr>
      <t xml:space="preserve">                                                                              </t>
    </r>
    <r>
      <rPr>
        <sz val="7"/>
        <color theme="1" tint="0.34998626667073579"/>
        <rFont val="Calibri"/>
        <family val="2"/>
        <charset val="238"/>
        <scheme val="minor"/>
      </rPr>
      <t/>
    </r>
  </si>
  <si>
    <t>DK</t>
  </si>
  <si>
    <r>
      <t xml:space="preserve">Komplimentka motiv Svatý Valentýn </t>
    </r>
    <r>
      <rPr>
        <b/>
        <vertAlign val="superscript"/>
        <sz val="8"/>
        <color rgb="FFFF0000"/>
        <rFont val="Calibri"/>
        <family val="2"/>
        <charset val="238"/>
        <scheme val="minor"/>
      </rPr>
      <t>NOVINKA 2019</t>
    </r>
  </si>
  <si>
    <r>
      <rPr>
        <b/>
        <sz val="14"/>
        <color theme="3" tint="-0.499984740745262"/>
        <rFont val="Calibri"/>
        <family val="2"/>
        <charset val="238"/>
        <scheme val="minor"/>
      </rPr>
      <t xml:space="preserve">OBJEDNÁVKOVÝ FORMULÁŘ                                                                                                </t>
    </r>
    <r>
      <rPr>
        <b/>
        <sz val="11"/>
        <color theme="3" tint="-0.499984740745262"/>
        <rFont val="Calibri"/>
        <family val="2"/>
        <charset val="238"/>
        <scheme val="minor"/>
      </rPr>
      <t>PRODEJNÍ PRODUKTY</t>
    </r>
  </si>
  <si>
    <r>
      <rPr>
        <b/>
        <sz val="14"/>
        <color theme="3" tint="-0.499984740745262"/>
        <rFont val="Calibri"/>
        <family val="2"/>
        <charset val="238"/>
        <scheme val="minor"/>
      </rPr>
      <t xml:space="preserve">OBJEDNÁVKOVÝ FORMULÁŘ </t>
    </r>
    <r>
      <rPr>
        <b/>
        <sz val="11"/>
        <color theme="3" tint="-0.499984740745262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ZDARMA (Z KAŽDÉ OBJEDNÁVKY V HODNOTĚ 10 %)</t>
    </r>
  </si>
  <si>
    <r>
      <rPr>
        <b/>
        <sz val="14"/>
        <color theme="3" tint="-0.499984740745262"/>
        <rFont val="Calibri"/>
        <family val="2"/>
        <charset val="238"/>
        <scheme val="minor"/>
      </rPr>
      <t xml:space="preserve">OBJEDNÁVKOVÝ FORMULÁŘ                                                                                                                    </t>
    </r>
    <r>
      <rPr>
        <b/>
        <sz val="11"/>
        <color theme="3" tint="-0.499984740745262"/>
        <rFont val="Calibri"/>
        <family val="2"/>
        <charset val="238"/>
        <scheme val="minor"/>
      </rPr>
      <t>LIMITOVANÉ EDICE</t>
    </r>
  </si>
  <si>
    <t>OBJEDNÁVKOVÝ FORMULÁŘ                                                                                                                                                KABINETNÍ PRODUKTY</t>
  </si>
  <si>
    <t>DOLCE+ citlivá pleť</t>
  </si>
  <si>
    <t>DOLCE+ ošetření citlivé pleti</t>
  </si>
  <si>
    <t>DRR61015/1</t>
  </si>
  <si>
    <r>
      <rPr>
        <sz val="10"/>
        <color theme="1" tint="0.34998626667073579"/>
        <rFont val="Calibri"/>
        <family val="2"/>
        <charset val="238"/>
        <scheme val="minor"/>
      </rPr>
      <t xml:space="preserve">Eye Patch Extreme / </t>
    </r>
    <r>
      <rPr>
        <b/>
        <sz val="10"/>
        <color theme="1" tint="0.34998626667073579"/>
        <rFont val="Calibri"/>
        <family val="2"/>
        <charset val="238"/>
        <scheme val="minor"/>
      </rPr>
      <t>GENTLE</t>
    </r>
    <r>
      <rPr>
        <sz val="10"/>
        <color theme="1" tint="0.34998626667073579"/>
        <rFont val="Calibri"/>
        <family val="2"/>
        <charset val="238"/>
        <scheme val="minor"/>
      </rPr>
      <t xml:space="preserve"> Oční maska Extreme Comfort</t>
    </r>
  </si>
  <si>
    <t>1x2,5 ml</t>
  </si>
  <si>
    <t>6x2,5 ml</t>
  </si>
  <si>
    <t>LPR61200/1</t>
  </si>
  <si>
    <t>Sáček 1x 20 ml</t>
  </si>
  <si>
    <t>LPR63200/1</t>
  </si>
  <si>
    <t>LPR64200/1</t>
  </si>
  <si>
    <t>LPR62200/1</t>
  </si>
  <si>
    <r>
      <t xml:space="preserve">POZVÁNKY: DE-SENSE, AGE Event </t>
    </r>
    <r>
      <rPr>
        <sz val="8"/>
        <color rgb="FFFF0000"/>
        <rFont val="Calibri"/>
        <family val="2"/>
        <charset val="238"/>
        <scheme val="minor"/>
      </rPr>
      <t>NOVINKA</t>
    </r>
  </si>
  <si>
    <t>DRR90200</t>
  </si>
  <si>
    <t>200 ml</t>
  </si>
  <si>
    <t>LPR19100</t>
  </si>
  <si>
    <t>BCR17003</t>
  </si>
  <si>
    <r>
      <t xml:space="preserve">CRYOACTIVE gel Light Legs / </t>
    </r>
    <r>
      <rPr>
        <b/>
        <sz val="10"/>
        <color theme="1" tint="0.34998626667073579"/>
        <rFont val="Calibri"/>
        <family val="2"/>
        <charset val="238"/>
        <scheme val="minor"/>
      </rPr>
      <t>BODY CONCEPT</t>
    </r>
    <r>
      <rPr>
        <sz val="10"/>
        <color theme="1" tint="0.34998626667073579"/>
        <rFont val="Calibri"/>
        <family val="2"/>
        <charset val="238"/>
        <scheme val="minor"/>
      </rPr>
      <t xml:space="preserve"> Kryoaktivní gel pro lehké nohy CRYOACTIVE</t>
    </r>
  </si>
  <si>
    <r>
      <t xml:space="preserve">Peptide Pearls / </t>
    </r>
    <r>
      <rPr>
        <b/>
        <sz val="10"/>
        <color theme="1" tint="0.34998626667073579"/>
        <rFont val="Calibri"/>
        <family val="2"/>
        <charset val="238"/>
        <scheme val="minor"/>
      </rPr>
      <t>LIFTING CODE</t>
    </r>
    <r>
      <rPr>
        <sz val="10"/>
        <color theme="1" tint="0.34998626667073579"/>
        <rFont val="Calibri"/>
        <family val="2"/>
        <charset val="238"/>
        <scheme val="minor"/>
      </rPr>
      <t xml:space="preserve"> Peptidové perly Intenzivní DUO SÉRUM </t>
    </r>
  </si>
  <si>
    <r>
      <t xml:space="preserve">ACTIVE PATCH critical areas / BODY CONCEPT Aktivní náplast pro problematické partie   </t>
    </r>
    <r>
      <rPr>
        <vertAlign val="superscript"/>
        <sz val="10"/>
        <color rgb="FFFF0000"/>
        <rFont val="Calibri"/>
        <family val="2"/>
        <charset val="238"/>
        <scheme val="minor"/>
      </rPr>
      <t>NOVINKA 04/2019</t>
    </r>
  </si>
  <si>
    <t>Sáčky 28 kusů</t>
  </si>
  <si>
    <r>
      <t xml:space="preserve">Cold Cream Extreme Comfort / VITA+ Ochranný krém pro extrémní komfort  </t>
    </r>
    <r>
      <rPr>
        <vertAlign val="superscript"/>
        <sz val="10"/>
        <color rgb="FFFF0000"/>
        <rFont val="Calibri"/>
        <family val="2"/>
        <charset val="238"/>
        <scheme val="minor"/>
      </rPr>
      <t>NOVINKA 04/2019</t>
    </r>
  </si>
  <si>
    <r>
      <t>Gentle cleansing foam / GENTLE Čistící pěna </t>
    </r>
    <r>
      <rPr>
        <vertAlign val="superscript"/>
        <sz val="10"/>
        <color rgb="FFFF0000"/>
        <rFont val="Calibri"/>
        <family val="2"/>
        <charset val="238"/>
        <scheme val="minor"/>
      </rPr>
      <t xml:space="preserve">NOVINKA 04/2019 </t>
    </r>
  </si>
  <si>
    <t>Daily Ritual, DE-OX, AGE, Lifting Code, Body Concept, Sundefense</t>
  </si>
  <si>
    <t>PLATNÝ OD 31. 5. 2019</t>
  </si>
  <si>
    <t>Platný od 31. 5. 2019</t>
  </si>
  <si>
    <t>Platný od 1. 7.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</si>
</sst>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2" formatCode="_-* #,##0\ &quot;Kč&quot;_-;\-* #,##0\ &quot;Kč&quot;_-;_-* &quot;-&quot;\ &quot;Kč&quot;_-;_-@_-"/>
    <numFmt numFmtId="164" formatCode="_-* #,##0\ _K_č_-;\-* #,##0\ _K_č_-;_-* &quot;-&quot;\ _K_č_-;_-@_-"/>
    <numFmt numFmtId="165" formatCode="#,##0\ _K_č"/>
    <numFmt numFmtId="166" formatCode="_-&quot;€&quot;\ * #,##0.00_-;\-&quot;€&quot;\ * #,##0.00_-;_-&quot;€&quot;\ * &quot;-&quot;??_-;_-@_-"/>
    <numFmt numFmtId="167" formatCode="_-* #,##0\ [$Kč-405]_-;\-* #,##0\ [$Kč-405]_-;_-* &quot;-&quot;??\ [$Kč-405]_-;_-@_-"/>
    <numFmt numFmtId="168" formatCode="_-* #,##0.00\ [$€-1]_-;\-* #,##0.00\ [$€-1]_-;_-* &quot;-&quot;??\ [$€-1]_-;_-@_-"/>
    <numFmt numFmtId="169" formatCode="_-* #,##0.00\ [$Kč-405]_-;\-* #,##0.00\ [$Kč-405]_-;_-* &quot;-&quot;??\ [$Kč-405]_-;_-@_-"/>
  </numFmts>
  <fonts count="60" x14ac:knownFonts="1">
    <font>
      <sz val="11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11"/>
      <color theme="1" tint="0.34998626667073579"/>
      <name val="Calibri"/>
      <family val="2"/>
      <charset val="238"/>
      <scheme val="minor"/>
    </font>
    <font>
      <sz val="10"/>
      <color theme="1" tint="0.249977111117893"/>
      <name val="Calibri"/>
      <family val="2"/>
      <charset val="238"/>
      <scheme val="minor"/>
    </font>
    <font>
      <vertAlign val="superscript"/>
      <sz val="10"/>
      <color rgb="FFFF0000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1"/>
      <color theme="3" tint="-0.249977111117893"/>
      <name val="Calibri"/>
      <family val="2"/>
      <charset val="238"/>
      <scheme val="minor"/>
    </font>
    <font>
      <sz val="10"/>
      <color theme="3" tint="-0.249977111117893"/>
      <name val="Calibri"/>
      <family val="2"/>
      <charset val="238"/>
      <scheme val="minor"/>
    </font>
    <font>
      <b/>
      <sz val="10"/>
      <color theme="3" tint="-0.249977111117893"/>
      <name val="Calibri"/>
      <family val="2"/>
      <charset val="238"/>
      <scheme val="minor"/>
    </font>
    <font>
      <b/>
      <sz val="11"/>
      <color theme="4" tint="-0.249977111117893"/>
      <name val="Calibri"/>
      <family val="2"/>
      <charset val="238"/>
      <scheme val="minor"/>
    </font>
    <font>
      <b/>
      <sz val="10"/>
      <color theme="4" tint="-0.249977111117893"/>
      <name val="Calibri"/>
      <family val="2"/>
      <charset val="238"/>
      <scheme val="minor"/>
    </font>
    <font>
      <b/>
      <sz val="10"/>
      <color theme="1" tint="0.249977111117893"/>
      <name val="Calibri"/>
      <family val="2"/>
      <charset val="238"/>
      <scheme val="minor"/>
    </font>
    <font>
      <b/>
      <vertAlign val="superscript"/>
      <sz val="9"/>
      <color rgb="FFFF0000"/>
      <name val="Calibri"/>
      <family val="2"/>
      <charset val="238"/>
      <scheme val="minor"/>
    </font>
    <font>
      <b/>
      <vertAlign val="superscript"/>
      <sz val="10"/>
      <color rgb="FFFF0000"/>
      <name val="Calibri"/>
      <family val="2"/>
      <charset val="238"/>
      <scheme val="minor"/>
    </font>
    <font>
      <sz val="10"/>
      <color theme="1" tint="0.34998626667073579"/>
      <name val="Calibri"/>
      <family val="2"/>
      <charset val="238"/>
      <scheme val="minor"/>
    </font>
    <font>
      <b/>
      <sz val="11"/>
      <color theme="1" tint="0.34998626667073579"/>
      <name val="Calibri"/>
      <family val="2"/>
      <charset val="238"/>
      <scheme val="minor"/>
    </font>
    <font>
      <b/>
      <sz val="10"/>
      <color theme="1" tint="0.34998626667073579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name val="Tahoma"/>
      <family val="2"/>
    </font>
    <font>
      <sz val="10"/>
      <name val="Arial"/>
      <family val="2"/>
    </font>
    <font>
      <sz val="9"/>
      <color theme="1" tint="0.34998626667073579"/>
      <name val="Calibri"/>
      <family val="2"/>
      <charset val="238"/>
      <scheme val="minor"/>
    </font>
    <font>
      <sz val="10"/>
      <color theme="1" tint="0.499984740745262"/>
      <name val="Calibri"/>
      <family val="2"/>
      <charset val="238"/>
      <scheme val="minor"/>
    </font>
    <font>
      <b/>
      <sz val="9"/>
      <color theme="1" tint="0.34998626667073579"/>
      <name val="Calibri"/>
      <family val="2"/>
      <charset val="238"/>
      <scheme val="minor"/>
    </font>
    <font>
      <sz val="11"/>
      <color theme="3" tint="-0.499984740745262"/>
      <name val="Calibri"/>
      <family val="2"/>
      <charset val="238"/>
      <scheme val="minor"/>
    </font>
    <font>
      <b/>
      <sz val="10"/>
      <color theme="3" tint="-0.499984740745262"/>
      <name val="Calibri"/>
      <family val="2"/>
      <charset val="238"/>
      <scheme val="minor"/>
    </font>
    <font>
      <b/>
      <sz val="11"/>
      <color theme="3" tint="-0.499984740745262"/>
      <name val="Calibri"/>
      <family val="2"/>
      <charset val="238"/>
      <scheme val="minor"/>
    </font>
    <font>
      <sz val="10"/>
      <color theme="4" tint="-0.249977111117893"/>
      <name val="Calibri"/>
      <family val="2"/>
      <charset val="238"/>
      <scheme val="minor"/>
    </font>
    <font>
      <b/>
      <sz val="14"/>
      <color theme="3" tint="-0.499984740745262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4" tint="0.79998168889431442"/>
      <name val="Calibri"/>
      <family val="2"/>
      <charset val="238"/>
      <scheme val="minor"/>
    </font>
    <font>
      <b/>
      <sz val="11"/>
      <color theme="4" tint="0.79998168889431442"/>
      <name val="Calibri"/>
      <family val="2"/>
      <charset val="238"/>
      <scheme val="minor"/>
    </font>
    <font>
      <b/>
      <u/>
      <sz val="11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8"/>
      <color theme="1" tint="0.34998626667073579"/>
      <name val="Calibri"/>
      <family val="2"/>
      <charset val="238"/>
      <scheme val="minor"/>
    </font>
    <font>
      <b/>
      <sz val="8"/>
      <color theme="1" tint="0.34998626667073579"/>
      <name val="Calibri"/>
      <family val="2"/>
      <charset val="238"/>
      <scheme val="minor"/>
    </font>
    <font>
      <vertAlign val="superscript"/>
      <sz val="8"/>
      <color theme="1" tint="0.34998626667073579"/>
      <name val="Calibri"/>
      <family val="2"/>
      <charset val="238"/>
      <scheme val="minor"/>
    </font>
    <font>
      <b/>
      <sz val="8"/>
      <color theme="3" tint="-0.499984740745262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8"/>
      <color rgb="FFFF0000"/>
      <name val="Calibri"/>
      <family val="2"/>
      <charset val="238"/>
      <scheme val="minor"/>
    </font>
    <font>
      <sz val="8"/>
      <color rgb="FF002060"/>
      <name val="Arial Unicode MS"/>
      <family val="2"/>
      <charset val="238"/>
    </font>
    <font>
      <b/>
      <sz val="8"/>
      <color rgb="FF002060"/>
      <name val="Arial Unicode MS"/>
      <family val="2"/>
      <charset val="238"/>
    </font>
    <font>
      <sz val="9.5"/>
      <color theme="1" tint="0.34998626667073579"/>
      <name val="Calibri"/>
      <family val="2"/>
      <charset val="238"/>
      <scheme val="minor"/>
    </font>
    <font>
      <b/>
      <sz val="10"/>
      <color rgb="FF044A85"/>
      <name val="Segoe UI"/>
      <family val="2"/>
      <charset val="238"/>
    </font>
    <font>
      <sz val="10"/>
      <color rgb="FF044A85"/>
      <name val="Segoe UI"/>
      <family val="2"/>
      <charset val="238"/>
    </font>
    <font>
      <sz val="10"/>
      <color rgb="FF002060"/>
      <name val="Calibri"/>
      <family val="2"/>
      <charset val="238"/>
      <scheme val="minor"/>
    </font>
    <font>
      <sz val="7"/>
      <color theme="1" tint="0.34998626667073579"/>
      <name val="Calibri"/>
      <family val="2"/>
      <charset val="238"/>
      <scheme val="minor"/>
    </font>
    <font>
      <vertAlign val="superscript"/>
      <sz val="8"/>
      <color rgb="FFFF0000"/>
      <name val="Calibri"/>
      <family val="2"/>
      <charset val="238"/>
      <scheme val="minor"/>
    </font>
    <font>
      <sz val="7"/>
      <color rgb="FFFF0000"/>
      <name val="Calibri"/>
      <family val="2"/>
      <charset val="238"/>
      <scheme val="minor"/>
    </font>
    <font>
      <sz val="11"/>
      <color theme="0" tint="-0.499984740745262"/>
      <name val="Calibri"/>
      <family val="2"/>
      <charset val="238"/>
      <scheme val="minor"/>
    </font>
    <font>
      <b/>
      <sz val="8"/>
      <color theme="1" tint="0.499984740745262"/>
      <name val="Calibri"/>
      <family val="2"/>
      <charset val="238"/>
      <scheme val="minor"/>
    </font>
    <font>
      <b/>
      <sz val="11"/>
      <color theme="1" tint="0.499984740745262"/>
      <name val="Calibri"/>
      <family val="2"/>
      <charset val="238"/>
      <scheme val="minor"/>
    </font>
    <font>
      <b/>
      <sz val="10"/>
      <color theme="1" tint="0.499984740745262"/>
      <name val="Tahoma"/>
      <family val="2"/>
    </font>
    <font>
      <b/>
      <sz val="11"/>
      <color theme="3" tint="-0.249977111117893"/>
      <name val="Calibri"/>
      <family val="2"/>
      <charset val="238"/>
      <scheme val="minor"/>
    </font>
    <font>
      <b/>
      <sz val="8"/>
      <color rgb="FFFF0000"/>
      <name val="Calibri"/>
      <family val="2"/>
      <charset val="238"/>
      <scheme val="minor"/>
    </font>
    <font>
      <b/>
      <vertAlign val="superscript"/>
      <sz val="8"/>
      <color rgb="FFFF0000"/>
      <name val="Calibri"/>
      <family val="2"/>
      <charset val="238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7EEF5"/>
        <bgColor indexed="64"/>
      </patternFill>
    </fill>
  </fills>
  <borders count="78">
    <border>
      <left/>
      <right/>
      <top/>
      <bottom/>
      <diagonal/>
    </border>
    <border>
      <left/>
      <right style="thin">
        <color theme="3" tint="0.79998168889431442"/>
      </right>
      <top/>
      <bottom/>
      <diagonal/>
    </border>
    <border>
      <left/>
      <right style="thin">
        <color theme="3" tint="0.79998168889431442"/>
      </right>
      <top style="thin">
        <color theme="3" tint="0.79998168889431442"/>
      </top>
      <bottom style="thin">
        <color theme="3" tint="0.79998168889431442"/>
      </bottom>
      <diagonal/>
    </border>
    <border>
      <left/>
      <right style="thin">
        <color theme="3" tint="0.79998168889431442"/>
      </right>
      <top/>
      <bottom style="thin">
        <color theme="3" tint="0.79998168889431442"/>
      </bottom>
      <diagonal/>
    </border>
    <border>
      <left style="thin">
        <color theme="3" tint="0.79998168889431442"/>
      </left>
      <right style="thin">
        <color theme="3" tint="0.79998168889431442"/>
      </right>
      <top style="thin">
        <color theme="3" tint="0.79998168889431442"/>
      </top>
      <bottom style="thin">
        <color theme="3" tint="0.79998168889431442"/>
      </bottom>
      <diagonal/>
    </border>
    <border>
      <left/>
      <right style="thin">
        <color theme="3" tint="0.79998168889431442"/>
      </right>
      <top style="thin">
        <color theme="3" tint="0.79998168889431442"/>
      </top>
      <bottom/>
      <diagonal/>
    </border>
    <border>
      <left style="thin">
        <color theme="3" tint="0.79998168889431442"/>
      </left>
      <right/>
      <top/>
      <bottom/>
      <diagonal/>
    </border>
    <border>
      <left style="thin">
        <color theme="3" tint="0.79998168889431442"/>
      </left>
      <right style="thin">
        <color theme="3" tint="0.79998168889431442"/>
      </right>
      <top style="thin">
        <color theme="3" tint="0.79998168889431442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3" tint="0.79998168889431442"/>
      </left>
      <right style="thin">
        <color theme="3" tint="0.79998168889431442"/>
      </right>
      <top style="thin">
        <color theme="0" tint="-0.34998626667073579"/>
      </top>
      <bottom style="thin">
        <color theme="3" tint="0.79998168889431442"/>
      </bottom>
      <diagonal/>
    </border>
    <border>
      <left style="thin">
        <color theme="3" tint="0.79998168889431442"/>
      </left>
      <right style="thin">
        <color theme="0" tint="-0.34998626667073579"/>
      </right>
      <top style="thin">
        <color theme="3" tint="0.79998168889431442"/>
      </top>
      <bottom style="thin">
        <color theme="3" tint="0.79998168889431442"/>
      </bottom>
      <diagonal/>
    </border>
    <border>
      <left style="thin">
        <color theme="3" tint="0.79998168889431442"/>
      </left>
      <right style="thin">
        <color theme="3" tint="0.79998168889431442"/>
      </right>
      <top style="thin">
        <color theme="3" tint="0.79998168889431442"/>
      </top>
      <bottom style="thin">
        <color theme="0" tint="-0.34998626667073579"/>
      </bottom>
      <diagonal/>
    </border>
    <border>
      <left style="thin">
        <color theme="3" tint="0.79998168889431442"/>
      </left>
      <right style="thin">
        <color theme="3" tint="0.79998168889431442"/>
      </right>
      <top/>
      <bottom/>
      <diagonal/>
    </border>
    <border>
      <left style="thin">
        <color theme="3" tint="0.79998168889431442"/>
      </left>
      <right/>
      <top style="thin">
        <color theme="3" tint="0.79998168889431442"/>
      </top>
      <bottom/>
      <diagonal/>
    </border>
    <border>
      <left style="thin">
        <color theme="3" tint="0.79998168889431442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theme="3" tint="0.79998168889431442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/>
      <diagonal/>
    </border>
    <border>
      <left style="thin">
        <color theme="0" tint="-0.34998626667073579"/>
      </left>
      <right/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theme="3" tint="0.79998168889431442"/>
      </right>
      <top style="thin">
        <color indexed="64"/>
      </top>
      <bottom style="thin">
        <color theme="3" tint="0.79998168889431442"/>
      </bottom>
      <diagonal/>
    </border>
    <border>
      <left style="thin">
        <color theme="3" tint="0.79998168889431442"/>
      </left>
      <right style="thin">
        <color theme="3" tint="0.79998168889431442"/>
      </right>
      <top style="thin">
        <color indexed="64"/>
      </top>
      <bottom style="thin">
        <color theme="3" tint="0.79998168889431442"/>
      </bottom>
      <diagonal/>
    </border>
    <border>
      <left style="thin">
        <color indexed="64"/>
      </left>
      <right style="thin">
        <color theme="3" tint="0.79998168889431442"/>
      </right>
      <top style="thin">
        <color theme="3" tint="0.79998168889431442"/>
      </top>
      <bottom style="thin">
        <color theme="3" tint="0.79998168889431442"/>
      </bottom>
      <diagonal/>
    </border>
    <border>
      <left style="thin">
        <color indexed="64"/>
      </left>
      <right style="thin">
        <color theme="3" tint="0.79998168889431442"/>
      </right>
      <top style="thin">
        <color theme="3" tint="0.79998168889431442"/>
      </top>
      <bottom style="thin">
        <color indexed="64"/>
      </bottom>
      <diagonal/>
    </border>
    <border>
      <left style="thin">
        <color theme="3" tint="0.79998168889431442"/>
      </left>
      <right style="thin">
        <color theme="3" tint="0.79998168889431442"/>
      </right>
      <top style="thin">
        <color theme="3" tint="0.79998168889431442"/>
      </top>
      <bottom style="thin">
        <color indexed="64"/>
      </bottom>
      <diagonal/>
    </border>
    <border>
      <left style="thin">
        <color theme="3" tint="0.79998168889431442"/>
      </left>
      <right style="thin">
        <color theme="0" tint="-0.34998626667073579"/>
      </right>
      <top style="thin">
        <color indexed="64"/>
      </top>
      <bottom style="thin">
        <color theme="3" tint="0.79998168889431442"/>
      </bottom>
      <diagonal/>
    </border>
    <border>
      <left style="thin">
        <color theme="3" tint="0.79998168889431442"/>
      </left>
      <right style="thin">
        <color theme="0" tint="-0.34998626667073579"/>
      </right>
      <top style="thin">
        <color theme="3" tint="0.79998168889431442"/>
      </top>
      <bottom style="thin">
        <color indexed="64"/>
      </bottom>
      <diagonal/>
    </border>
    <border>
      <left style="thin">
        <color indexed="64"/>
      </left>
      <right style="thin">
        <color theme="3" tint="0.79998168889431442"/>
      </right>
      <top style="thin">
        <color indexed="64"/>
      </top>
      <bottom style="thin">
        <color indexed="64"/>
      </bottom>
      <diagonal/>
    </border>
    <border>
      <left style="thin">
        <color theme="3" tint="0.79998168889431442"/>
      </left>
      <right style="thin">
        <color theme="3" tint="0.79998168889431442"/>
      </right>
      <top style="thin">
        <color indexed="64"/>
      </top>
      <bottom style="thin">
        <color indexed="64"/>
      </bottom>
      <diagonal/>
    </border>
    <border>
      <left style="thin">
        <color theme="3" tint="0.79998168889431442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theme="3" tint="0.79998168889431442"/>
      </left>
      <right style="thin">
        <color indexed="64"/>
      </right>
      <top style="thin">
        <color indexed="64"/>
      </top>
      <bottom style="thin">
        <color theme="3" tint="0.79998168889431442"/>
      </bottom>
      <diagonal/>
    </border>
    <border>
      <left style="thin">
        <color theme="3" tint="0.79998168889431442"/>
      </left>
      <right style="thin">
        <color indexed="64"/>
      </right>
      <top style="thin">
        <color theme="3" tint="0.79998168889431442"/>
      </top>
      <bottom style="thin">
        <color theme="3" tint="0.79998168889431442"/>
      </bottom>
      <diagonal/>
    </border>
    <border>
      <left style="thin">
        <color theme="3" tint="0.79998168889431442"/>
      </left>
      <right style="thin">
        <color indexed="64"/>
      </right>
      <top style="thin">
        <color theme="3" tint="0.79998168889431442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theme="3" tint="0.79998168889431442"/>
      </right>
      <top style="thin">
        <color indexed="64"/>
      </top>
      <bottom style="thin">
        <color theme="3" tint="0.79998168889431442"/>
      </bottom>
      <diagonal/>
    </border>
    <border>
      <left style="thin">
        <color indexed="64"/>
      </left>
      <right/>
      <top/>
      <bottom/>
      <diagonal/>
    </border>
    <border>
      <left style="thin">
        <color theme="3" tint="0.79998168889431442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3" tint="0.79998168889431442"/>
      </left>
      <right style="thin">
        <color theme="3" tint="0.79998168889431442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theme="3" tint="0.79998168889431442"/>
      </bottom>
      <diagonal/>
    </border>
    <border>
      <left style="thin">
        <color theme="3" tint="0.79998168889431442"/>
      </left>
      <right/>
      <top style="thin">
        <color theme="3" tint="0.79998168889431442"/>
      </top>
      <bottom style="thin">
        <color theme="3" tint="0.79998168889431442"/>
      </bottom>
      <diagonal/>
    </border>
    <border>
      <left/>
      <right/>
      <top/>
      <bottom style="thin">
        <color theme="3" tint="0.79998168889431442"/>
      </bottom>
      <diagonal/>
    </border>
    <border>
      <left/>
      <right/>
      <top style="thin">
        <color theme="3" tint="0.79998168889431442"/>
      </top>
      <bottom style="thin">
        <color theme="3" tint="0.79998168889431442"/>
      </bottom>
      <diagonal/>
    </border>
    <border>
      <left/>
      <right style="thin">
        <color indexed="64"/>
      </right>
      <top/>
      <bottom style="thin">
        <color theme="3" tint="0.79998168889431442"/>
      </bottom>
      <diagonal/>
    </border>
    <border>
      <left style="thin">
        <color theme="3" tint="0.79998168889431442"/>
      </left>
      <right style="thin">
        <color indexed="64"/>
      </right>
      <top/>
      <bottom style="thin">
        <color theme="3" tint="0.79998168889431442"/>
      </bottom>
      <diagonal/>
    </border>
    <border>
      <left style="thin">
        <color theme="3" tint="0.79998168889431442"/>
      </left>
      <right style="thin">
        <color indexed="64"/>
      </right>
      <top style="thin">
        <color theme="3" tint="0.79998168889431442"/>
      </top>
      <bottom/>
      <diagonal/>
    </border>
    <border>
      <left/>
      <right style="thin">
        <color indexed="64"/>
      </right>
      <top style="thin">
        <color theme="3" tint="0.79998168889431442"/>
      </top>
      <bottom style="thin">
        <color theme="3" tint="0.79998168889431442"/>
      </bottom>
      <diagonal/>
    </border>
    <border>
      <left style="thin">
        <color theme="8" tint="0.79998168889431442"/>
      </left>
      <right style="thin">
        <color theme="8" tint="0.79998168889431442"/>
      </right>
      <top/>
      <bottom style="thin">
        <color theme="8" tint="0.79998168889431442"/>
      </bottom>
      <diagonal/>
    </border>
    <border>
      <left/>
      <right style="thin">
        <color theme="8" tint="0.79998168889431442"/>
      </right>
      <top/>
      <bottom style="thin">
        <color theme="8" tint="0.79998168889431442"/>
      </bottom>
      <diagonal/>
    </border>
    <border>
      <left style="thin">
        <color theme="8" tint="0.79998168889431442"/>
      </left>
      <right/>
      <top/>
      <bottom style="thin">
        <color theme="8" tint="0.79998168889431442"/>
      </bottom>
      <diagonal/>
    </border>
    <border>
      <left style="thin">
        <color theme="3" tint="0.79998168889431442"/>
      </left>
      <right style="thin">
        <color theme="3" tint="0.79998168889431442"/>
      </right>
      <top/>
      <bottom style="thin">
        <color theme="3" tint="0.79998168889431442"/>
      </bottom>
      <diagonal/>
    </border>
    <border>
      <left/>
      <right/>
      <top style="thin">
        <color theme="3" tint="0.79998168889431442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/>
      <right/>
      <top style="thin">
        <color indexed="64"/>
      </top>
      <bottom style="thin">
        <color theme="4" tint="0.79998168889431442"/>
      </bottom>
      <diagonal/>
    </border>
    <border>
      <left/>
      <right/>
      <top style="thin">
        <color theme="4" tint="0.79998168889431442"/>
      </top>
      <bottom style="thin">
        <color theme="4" tint="0.79998168889431442"/>
      </bottom>
      <diagonal/>
    </border>
    <border>
      <left/>
      <right/>
      <top style="thin">
        <color theme="4" tint="0.79998168889431442"/>
      </top>
      <bottom/>
      <diagonal/>
    </border>
    <border>
      <left/>
      <right/>
      <top style="thin">
        <color theme="4" tint="0.79998168889431442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3" tint="0.79998168889431442"/>
      </left>
      <right/>
      <top style="thin">
        <color indexed="64"/>
      </top>
      <bottom style="thin">
        <color indexed="64"/>
      </bottom>
      <diagonal/>
    </border>
    <border>
      <left/>
      <right style="thin">
        <color theme="8" tint="0.79998168889431442"/>
      </right>
      <top/>
      <bottom/>
      <diagonal/>
    </border>
    <border>
      <left style="thin">
        <color theme="3" tint="0.79998168889431442"/>
      </left>
      <right style="thin">
        <color theme="3" tint="0.79998168889431442"/>
      </right>
      <top style="thin">
        <color indexed="64"/>
      </top>
      <bottom/>
      <diagonal/>
    </border>
    <border>
      <left style="thin">
        <color theme="3" tint="0.79998168889431442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theme="3" tint="0.79998168889431442"/>
      </right>
      <top style="thin">
        <color theme="3" tint="0.79998168889431442"/>
      </top>
      <bottom/>
      <diagonal/>
    </border>
    <border>
      <left style="thin">
        <color indexed="64"/>
      </left>
      <right style="thin">
        <color theme="3" tint="0.79998168889431442"/>
      </right>
      <top/>
      <bottom style="thin">
        <color indexed="64"/>
      </bottom>
      <diagonal/>
    </border>
    <border>
      <left style="thin">
        <color indexed="64"/>
      </left>
      <right style="thin">
        <color theme="3" tint="0.79998168889431442"/>
      </right>
      <top style="thin">
        <color theme="3" tint="0.79998168889431442"/>
      </top>
      <bottom style="thin">
        <color theme="4" tint="0.59999389629810485"/>
      </bottom>
      <diagonal/>
    </border>
    <border>
      <left style="thin">
        <color theme="3" tint="0.79998168889431442"/>
      </left>
      <right style="thin">
        <color theme="3" tint="0.79998168889431442"/>
      </right>
      <top style="thin">
        <color theme="3" tint="0.79998168889431442"/>
      </top>
      <bottom style="thin">
        <color theme="4" tint="0.59999389629810485"/>
      </bottom>
      <diagonal/>
    </border>
    <border>
      <left style="thin">
        <color theme="3" tint="0.79998168889431442"/>
      </left>
      <right/>
      <top/>
      <bottom style="thin">
        <color theme="4" tint="0.59999389629810485"/>
      </bottom>
      <diagonal/>
    </border>
    <border>
      <left/>
      <right/>
      <top style="thin">
        <color theme="4" tint="0.79998168889431442"/>
      </top>
      <bottom style="thin">
        <color theme="4" tint="0.59999389629810485"/>
      </bottom>
      <diagonal/>
    </border>
    <border>
      <left/>
      <right style="thin">
        <color indexed="64"/>
      </right>
      <top/>
      <bottom style="thin">
        <color theme="4" tint="0.59999389629810485"/>
      </bottom>
      <diagonal/>
    </border>
  </borders>
  <cellStyleXfs count="2">
    <xf numFmtId="0" fontId="0" fillId="0" borderId="0"/>
    <xf numFmtId="166" fontId="19" fillId="0" borderId="0" applyFont="0" applyFill="0" applyBorder="0" applyAlignment="0" applyProtection="0"/>
  </cellStyleXfs>
  <cellXfs count="373">
    <xf numFmtId="0" fontId="0" fillId="0" borderId="0" xfId="0"/>
    <xf numFmtId="0" fontId="2" fillId="0" borderId="0" xfId="0" applyFont="1"/>
    <xf numFmtId="0" fontId="1" fillId="0" borderId="0" xfId="0" applyFont="1"/>
    <xf numFmtId="0" fontId="7" fillId="2" borderId="0" xfId="0" applyFont="1" applyFill="1" applyAlignment="1">
      <alignment horizontal="center" wrapText="1"/>
    </xf>
    <xf numFmtId="0" fontId="6" fillId="2" borderId="0" xfId="0" applyFont="1" applyFill="1" applyAlignment="1">
      <alignment horizontal="center" vertical="center" wrapText="1"/>
    </xf>
    <xf numFmtId="0" fontId="6" fillId="0" borderId="0" xfId="0" applyFont="1"/>
    <xf numFmtId="0" fontId="5" fillId="0" borderId="0" xfId="0" applyFont="1"/>
    <xf numFmtId="0" fontId="9" fillId="0" borderId="0" xfId="0" applyFont="1"/>
    <xf numFmtId="0" fontId="7" fillId="3" borderId="0" xfId="0" applyFont="1" applyFill="1" applyAlignment="1">
      <alignment horizontal="center" wrapText="1"/>
    </xf>
    <xf numFmtId="0" fontId="0" fillId="0" borderId="0" xfId="0" applyAlignment="1">
      <alignment horizontal="center"/>
    </xf>
    <xf numFmtId="0" fontId="18" fillId="0" borderId="0" xfId="0" applyFont="1" applyAlignment="1">
      <alignment horizontal="left" vertical="center" wrapText="1"/>
    </xf>
    <xf numFmtId="164" fontId="0" fillId="0" borderId="0" xfId="0" applyNumberFormat="1"/>
    <xf numFmtId="164" fontId="0" fillId="0" borderId="0" xfId="0" applyNumberFormat="1" applyAlignment="1">
      <alignment horizontal="center"/>
    </xf>
    <xf numFmtId="164" fontId="2" fillId="0" borderId="0" xfId="0" applyNumberFormat="1" applyFont="1" applyAlignment="1">
      <alignment horizontal="center"/>
    </xf>
    <xf numFmtId="164" fontId="2" fillId="0" borderId="0" xfId="0" applyNumberFormat="1" applyFont="1"/>
    <xf numFmtId="0" fontId="0" fillId="2" borderId="0" xfId="0" applyFill="1"/>
    <xf numFmtId="0" fontId="23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4" fillId="0" borderId="4" xfId="0" applyFont="1" applyBorder="1"/>
    <xf numFmtId="0" fontId="14" fillId="0" borderId="4" xfId="0" applyFont="1" applyBorder="1" applyAlignment="1">
      <alignment horizontal="left"/>
    </xf>
    <xf numFmtId="0" fontId="14" fillId="0" borderId="4" xfId="0" applyFont="1" applyBorder="1" applyAlignment="1">
      <alignment wrapText="1"/>
    </xf>
    <xf numFmtId="0" fontId="14" fillId="0" borderId="4" xfId="0" applyFont="1" applyBorder="1" applyAlignment="1">
      <alignment horizontal="left" wrapText="1"/>
    </xf>
    <xf numFmtId="0" fontId="14" fillId="0" borderId="4" xfId="0" applyFont="1" applyBorder="1" applyAlignment="1">
      <alignment vertical="center" wrapText="1"/>
    </xf>
    <xf numFmtId="0" fontId="7" fillId="0" borderId="4" xfId="0" applyFont="1" applyBorder="1" applyAlignment="1">
      <alignment wrapText="1"/>
    </xf>
    <xf numFmtId="0" fontId="14" fillId="0" borderId="4" xfId="0" applyFont="1" applyBorder="1" applyAlignment="1">
      <alignment shrinkToFit="1"/>
    </xf>
    <xf numFmtId="0" fontId="14" fillId="0" borderId="4" xfId="0" applyFont="1" applyBorder="1" applyAlignment="1">
      <alignment horizontal="center"/>
    </xf>
    <xf numFmtId="1" fontId="16" fillId="0" borderId="4" xfId="0" applyNumberFormat="1" applyFont="1" applyBorder="1" applyAlignment="1">
      <alignment horizontal="center"/>
    </xf>
    <xf numFmtId="0" fontId="14" fillId="0" borderId="4" xfId="0" applyFont="1" applyBorder="1" applyAlignment="1">
      <alignment horizontal="center" vertical="center"/>
    </xf>
    <xf numFmtId="1" fontId="16" fillId="0" borderId="4" xfId="0" applyNumberFormat="1" applyFont="1" applyBorder="1" applyAlignment="1">
      <alignment horizontal="center" vertical="center"/>
    </xf>
    <xf numFmtId="165" fontId="14" fillId="0" borderId="4" xfId="0" applyNumberFormat="1" applyFont="1" applyBorder="1"/>
    <xf numFmtId="0" fontId="7" fillId="0" borderId="4" xfId="0" applyFont="1" applyBorder="1" applyAlignment="1">
      <alignment shrinkToFit="1"/>
    </xf>
    <xf numFmtId="0" fontId="25" fillId="4" borderId="0" xfId="0" applyFont="1" applyFill="1" applyAlignment="1">
      <alignment horizontal="center" vertical="center" wrapText="1"/>
    </xf>
    <xf numFmtId="0" fontId="14" fillId="0" borderId="0" xfId="0" applyFont="1"/>
    <xf numFmtId="0" fontId="8" fillId="0" borderId="8" xfId="0" applyFont="1" applyBorder="1" applyAlignment="1">
      <alignment horizontal="center" wrapText="1"/>
    </xf>
    <xf numFmtId="0" fontId="8" fillId="0" borderId="8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 wrapText="1"/>
    </xf>
    <xf numFmtId="0" fontId="25" fillId="0" borderId="8" xfId="0" applyFont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4" fillId="0" borderId="0" xfId="0" applyFont="1" applyAlignment="1">
      <alignment horizontal="center" vertical="center"/>
    </xf>
    <xf numFmtId="1" fontId="16" fillId="0" borderId="0" xfId="0" applyNumberFormat="1" applyFont="1" applyAlignment="1">
      <alignment horizontal="center" vertical="center"/>
    </xf>
    <xf numFmtId="0" fontId="26" fillId="0" borderId="0" xfId="0" applyFont="1"/>
    <xf numFmtId="0" fontId="14" fillId="0" borderId="0" xfId="0" applyFont="1" applyAlignment="1">
      <alignment horizontal="left" vertical="center"/>
    </xf>
    <xf numFmtId="0" fontId="14" fillId="0" borderId="0" xfId="0" applyFont="1" applyAlignment="1">
      <alignment wrapText="1"/>
    </xf>
    <xf numFmtId="0" fontId="14" fillId="0" borderId="0" xfId="0" applyFont="1" applyAlignment="1">
      <alignment horizontal="center"/>
    </xf>
    <xf numFmtId="1" fontId="16" fillId="0" borderId="0" xfId="0" applyNumberFormat="1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center"/>
    </xf>
    <xf numFmtId="1" fontId="8" fillId="0" borderId="0" xfId="0" applyNumberFormat="1" applyFont="1" applyAlignment="1">
      <alignment horizontal="center"/>
    </xf>
    <xf numFmtId="0" fontId="10" fillId="0" borderId="0" xfId="0" applyFont="1"/>
    <xf numFmtId="1" fontId="11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left"/>
    </xf>
    <xf numFmtId="0" fontId="10" fillId="0" borderId="0" xfId="0" applyFont="1" applyAlignment="1">
      <alignment vertical="center" wrapText="1"/>
    </xf>
    <xf numFmtId="0" fontId="7" fillId="0" borderId="0" xfId="0" applyFont="1" applyAlignment="1">
      <alignment wrapText="1"/>
    </xf>
    <xf numFmtId="0" fontId="10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wrapText="1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/>
    </xf>
    <xf numFmtId="1" fontId="11" fillId="0" borderId="0" xfId="0" applyNumberFormat="1" applyFont="1" applyAlignment="1">
      <alignment horizontal="center"/>
    </xf>
    <xf numFmtId="0" fontId="20" fillId="0" borderId="4" xfId="0" applyFont="1" applyBorder="1" applyAlignment="1">
      <alignment wrapText="1"/>
    </xf>
    <xf numFmtId="0" fontId="9" fillId="5" borderId="0" xfId="0" applyFont="1" applyFill="1" applyAlignment="1">
      <alignment horizontal="center" vertical="center"/>
    </xf>
    <xf numFmtId="3" fontId="14" fillId="0" borderId="4" xfId="0" applyNumberFormat="1" applyFont="1" applyBorder="1" applyAlignment="1">
      <alignment horizontal="center"/>
    </xf>
    <xf numFmtId="3" fontId="16" fillId="0" borderId="10" xfId="0" applyNumberFormat="1" applyFont="1" applyBorder="1" applyAlignment="1">
      <alignment horizontal="center"/>
    </xf>
    <xf numFmtId="3" fontId="14" fillId="0" borderId="0" xfId="0" applyNumberFormat="1" applyFont="1" applyAlignment="1">
      <alignment horizontal="center" vertical="center"/>
    </xf>
    <xf numFmtId="3" fontId="16" fillId="0" borderId="0" xfId="0" applyNumberFormat="1" applyFont="1" applyAlignment="1">
      <alignment horizontal="center" vertical="center"/>
    </xf>
    <xf numFmtId="3" fontId="28" fillId="0" borderId="0" xfId="0" applyNumberFormat="1" applyFont="1" applyAlignment="1">
      <alignment horizontal="center"/>
    </xf>
    <xf numFmtId="0" fontId="9" fillId="5" borderId="0" xfId="0" applyFont="1" applyFill="1" applyAlignment="1">
      <alignment vertical="center"/>
    </xf>
    <xf numFmtId="0" fontId="28" fillId="5" borderId="0" xfId="0" applyFont="1" applyFill="1" applyAlignment="1">
      <alignment vertical="center"/>
    </xf>
    <xf numFmtId="167" fontId="2" fillId="0" borderId="0" xfId="0" applyNumberFormat="1" applyFont="1"/>
    <xf numFmtId="3" fontId="31" fillId="5" borderId="0" xfId="0" applyNumberFormat="1" applyFont="1" applyFill="1" applyAlignment="1">
      <alignment horizontal="center"/>
    </xf>
    <xf numFmtId="167" fontId="31" fillId="5" borderId="0" xfId="0" applyNumberFormat="1" applyFont="1" applyFill="1"/>
    <xf numFmtId="3" fontId="28" fillId="5" borderId="0" xfId="0" applyNumberFormat="1" applyFont="1" applyFill="1" applyAlignment="1">
      <alignment horizontal="center"/>
    </xf>
    <xf numFmtId="167" fontId="2" fillId="5" borderId="0" xfId="0" applyNumberFormat="1" applyFont="1" applyFill="1"/>
    <xf numFmtId="3" fontId="28" fillId="0" borderId="14" xfId="0" applyNumberFormat="1" applyFont="1" applyBorder="1" applyAlignment="1">
      <alignment horizontal="center"/>
    </xf>
    <xf numFmtId="3" fontId="28" fillId="0" borderId="16" xfId="0" applyNumberFormat="1" applyFont="1" applyBorder="1" applyAlignment="1">
      <alignment horizontal="center"/>
    </xf>
    <xf numFmtId="167" fontId="2" fillId="0" borderId="19" xfId="0" applyNumberFormat="1" applyFont="1" applyBorder="1"/>
    <xf numFmtId="167" fontId="2" fillId="0" borderId="20" xfId="0" applyNumberFormat="1" applyFont="1" applyBorder="1"/>
    <xf numFmtId="167" fontId="2" fillId="0" borderId="21" xfId="0" applyNumberFormat="1" applyFont="1" applyBorder="1"/>
    <xf numFmtId="0" fontId="9" fillId="5" borderId="22" xfId="0" applyFont="1" applyFill="1" applyBorder="1" applyAlignment="1">
      <alignment vertical="center"/>
    </xf>
    <xf numFmtId="0" fontId="9" fillId="5" borderId="22" xfId="0" applyFont="1" applyFill="1" applyBorder="1" applyAlignment="1">
      <alignment horizontal="right" vertical="center"/>
    </xf>
    <xf numFmtId="167" fontId="0" fillId="0" borderId="22" xfId="0" applyNumberFormat="1" applyBorder="1"/>
    <xf numFmtId="0" fontId="15" fillId="0" borderId="0" xfId="0" applyFont="1" applyAlignment="1">
      <alignment horizontal="center"/>
    </xf>
    <xf numFmtId="0" fontId="15" fillId="5" borderId="0" xfId="0" applyFont="1" applyFill="1" applyAlignment="1">
      <alignment horizontal="center"/>
    </xf>
    <xf numFmtId="0" fontId="32" fillId="5" borderId="0" xfId="0" applyFont="1" applyFill="1" applyAlignment="1">
      <alignment horizontal="center"/>
    </xf>
    <xf numFmtId="0" fontId="15" fillId="6" borderId="15" xfId="0" applyFont="1" applyFill="1" applyBorder="1" applyAlignment="1">
      <alignment horizontal="center"/>
    </xf>
    <xf numFmtId="0" fontId="15" fillId="6" borderId="17" xfId="0" applyFont="1" applyFill="1" applyBorder="1" applyAlignment="1">
      <alignment horizontal="center"/>
    </xf>
    <xf numFmtId="3" fontId="28" fillId="0" borderId="23" xfId="0" applyNumberFormat="1" applyFont="1" applyBorder="1" applyAlignment="1">
      <alignment horizontal="center"/>
    </xf>
    <xf numFmtId="3" fontId="28" fillId="0" borderId="24" xfId="0" applyNumberFormat="1" applyFont="1" applyBorder="1" applyAlignment="1">
      <alignment horizontal="center"/>
    </xf>
    <xf numFmtId="3" fontId="28" fillId="0" borderId="25" xfId="0" applyNumberFormat="1" applyFont="1" applyBorder="1" applyAlignment="1">
      <alignment horizontal="center"/>
    </xf>
    <xf numFmtId="167" fontId="2" fillId="0" borderId="18" xfId="0" applyNumberFormat="1" applyFont="1" applyBorder="1"/>
    <xf numFmtId="0" fontId="30" fillId="0" borderId="0" xfId="0" applyFont="1" applyAlignment="1">
      <alignment horizontal="center"/>
    </xf>
    <xf numFmtId="0" fontId="30" fillId="6" borderId="15" xfId="0" applyFont="1" applyFill="1" applyBorder="1" applyAlignment="1">
      <alignment horizontal="center"/>
    </xf>
    <xf numFmtId="0" fontId="30" fillId="6" borderId="17" xfId="0" applyFont="1" applyFill="1" applyBorder="1" applyAlignment="1">
      <alignment horizontal="center"/>
    </xf>
    <xf numFmtId="0" fontId="30" fillId="6" borderId="26" xfId="0" applyFont="1" applyFill="1" applyBorder="1" applyAlignment="1">
      <alignment horizontal="center"/>
    </xf>
    <xf numFmtId="0" fontId="34" fillId="5" borderId="0" xfId="0" applyFont="1" applyFill="1" applyAlignment="1">
      <alignment horizontal="center" vertical="center"/>
    </xf>
    <xf numFmtId="0" fontId="25" fillId="6" borderId="8" xfId="0" applyFont="1" applyFill="1" applyBorder="1" applyAlignment="1">
      <alignment horizontal="center" vertical="center" wrapText="1"/>
    </xf>
    <xf numFmtId="9" fontId="17" fillId="0" borderId="27" xfId="0" applyNumberFormat="1" applyFont="1" applyBorder="1" applyAlignment="1">
      <alignment horizontal="center" vertical="center" wrapText="1"/>
    </xf>
    <xf numFmtId="0" fontId="2" fillId="6" borderId="22" xfId="0" applyFont="1" applyFill="1" applyBorder="1"/>
    <xf numFmtId="0" fontId="2" fillId="0" borderId="22" xfId="0" applyFont="1" applyBorder="1"/>
    <xf numFmtId="167" fontId="30" fillId="0" borderId="22" xfId="0" applyNumberFormat="1" applyFont="1" applyBorder="1"/>
    <xf numFmtId="42" fontId="36" fillId="0" borderId="22" xfId="0" applyNumberFormat="1" applyFont="1" applyBorder="1"/>
    <xf numFmtId="42" fontId="37" fillId="0" borderId="28" xfId="0" applyNumberFormat="1" applyFont="1" applyBorder="1"/>
    <xf numFmtId="0" fontId="9" fillId="5" borderId="28" xfId="0" applyFont="1" applyFill="1" applyBorder="1" applyAlignment="1">
      <alignment vertical="center"/>
    </xf>
    <xf numFmtId="0" fontId="9" fillId="5" borderId="28" xfId="0" applyFont="1" applyFill="1" applyBorder="1" applyAlignment="1">
      <alignment horizontal="right" vertical="center"/>
    </xf>
    <xf numFmtId="0" fontId="14" fillId="0" borderId="29" xfId="0" applyFont="1" applyBorder="1" applyAlignment="1">
      <alignment horizontal="left"/>
    </xf>
    <xf numFmtId="0" fontId="14" fillId="0" borderId="30" xfId="0" applyFont="1" applyBorder="1" applyAlignment="1">
      <alignment wrapText="1"/>
    </xf>
    <xf numFmtId="0" fontId="14" fillId="0" borderId="30" xfId="0" applyFont="1" applyBorder="1" applyAlignment="1">
      <alignment horizontal="left" wrapText="1"/>
    </xf>
    <xf numFmtId="0" fontId="14" fillId="0" borderId="30" xfId="0" applyFont="1" applyBorder="1" applyAlignment="1">
      <alignment horizontal="center"/>
    </xf>
    <xf numFmtId="1" fontId="16" fillId="0" borderId="30" xfId="0" applyNumberFormat="1" applyFont="1" applyBorder="1" applyAlignment="1">
      <alignment horizontal="center"/>
    </xf>
    <xf numFmtId="0" fontId="14" fillId="0" borderId="31" xfId="0" applyFont="1" applyBorder="1" applyAlignment="1">
      <alignment horizontal="left"/>
    </xf>
    <xf numFmtId="0" fontId="15" fillId="6" borderId="0" xfId="0" applyFont="1" applyFill="1" applyAlignment="1">
      <alignment horizontal="center"/>
    </xf>
    <xf numFmtId="0" fontId="14" fillId="0" borderId="32" xfId="0" applyFont="1" applyBorder="1" applyAlignment="1">
      <alignment horizontal="left"/>
    </xf>
    <xf numFmtId="0" fontId="14" fillId="0" borderId="33" xfId="0" applyFont="1" applyBorder="1" applyAlignment="1">
      <alignment wrapText="1"/>
    </xf>
    <xf numFmtId="0" fontId="14" fillId="0" borderId="33" xfId="0" applyFont="1" applyBorder="1" applyAlignment="1">
      <alignment horizontal="left" wrapText="1"/>
    </xf>
    <xf numFmtId="0" fontId="14" fillId="0" borderId="33" xfId="0" applyFont="1" applyBorder="1" applyAlignment="1">
      <alignment horizontal="center"/>
    </xf>
    <xf numFmtId="1" fontId="16" fillId="0" borderId="33" xfId="0" applyNumberFormat="1" applyFont="1" applyBorder="1" applyAlignment="1">
      <alignment horizontal="center"/>
    </xf>
    <xf numFmtId="165" fontId="14" fillId="0" borderId="30" xfId="0" applyNumberFormat="1" applyFont="1" applyBorder="1"/>
    <xf numFmtId="0" fontId="14" fillId="0" borderId="33" xfId="0" applyFont="1" applyBorder="1" applyAlignment="1">
      <alignment shrinkToFit="1"/>
    </xf>
    <xf numFmtId="165" fontId="14" fillId="0" borderId="33" xfId="0" applyNumberFormat="1" applyFont="1" applyBorder="1"/>
    <xf numFmtId="0" fontId="14" fillId="0" borderId="30" xfId="0" applyFont="1" applyBorder="1" applyAlignment="1">
      <alignment horizontal="left"/>
    </xf>
    <xf numFmtId="0" fontId="14" fillId="0" borderId="33" xfId="0" applyFont="1" applyBorder="1" applyAlignment="1">
      <alignment horizontal="left"/>
    </xf>
    <xf numFmtId="0" fontId="14" fillId="0" borderId="30" xfId="0" applyFont="1" applyBorder="1"/>
    <xf numFmtId="0" fontId="14" fillId="0" borderId="33" xfId="0" applyFont="1" applyBorder="1"/>
    <xf numFmtId="0" fontId="14" fillId="0" borderId="29" xfId="0" applyFont="1" applyBorder="1" applyAlignment="1">
      <alignment horizontal="left" vertical="center"/>
    </xf>
    <xf numFmtId="0" fontId="14" fillId="0" borderId="31" xfId="0" applyFont="1" applyBorder="1" applyAlignment="1">
      <alignment horizontal="left" vertical="center"/>
    </xf>
    <xf numFmtId="0" fontId="14" fillId="0" borderId="30" xfId="0" applyFont="1" applyBorder="1" applyAlignment="1">
      <alignment vertical="center" wrapText="1"/>
    </xf>
    <xf numFmtId="1" fontId="16" fillId="0" borderId="30" xfId="0" applyNumberFormat="1" applyFont="1" applyBorder="1" applyAlignment="1">
      <alignment horizontal="center" vertical="center"/>
    </xf>
    <xf numFmtId="1" fontId="16" fillId="0" borderId="33" xfId="0" applyNumberFormat="1" applyFont="1" applyBorder="1" applyAlignment="1">
      <alignment horizontal="center" vertical="center"/>
    </xf>
    <xf numFmtId="0" fontId="14" fillId="0" borderId="29" xfId="0" applyFont="1" applyBorder="1"/>
    <xf numFmtId="0" fontId="14" fillId="0" borderId="31" xfId="0" applyFont="1" applyBorder="1"/>
    <xf numFmtId="0" fontId="14" fillId="0" borderId="32" xfId="0" applyFont="1" applyBorder="1"/>
    <xf numFmtId="0" fontId="14" fillId="0" borderId="30" xfId="0" applyFont="1" applyBorder="1" applyAlignment="1">
      <alignment horizontal="center" vertical="center"/>
    </xf>
    <xf numFmtId="0" fontId="14" fillId="0" borderId="33" xfId="0" applyFont="1" applyBorder="1" applyAlignment="1">
      <alignment vertical="center" wrapText="1"/>
    </xf>
    <xf numFmtId="0" fontId="14" fillId="0" borderId="33" xfId="0" applyFont="1" applyBorder="1" applyAlignment="1">
      <alignment horizontal="center" vertical="center"/>
    </xf>
    <xf numFmtId="167" fontId="35" fillId="0" borderId="28" xfId="0" applyNumberFormat="1" applyFont="1" applyBorder="1"/>
    <xf numFmtId="3" fontId="14" fillId="0" borderId="30" xfId="0" applyNumberFormat="1" applyFont="1" applyBorder="1" applyAlignment="1">
      <alignment horizontal="center"/>
    </xf>
    <xf numFmtId="3" fontId="16" fillId="0" borderId="34" xfId="0" applyNumberFormat="1" applyFont="1" applyBorder="1" applyAlignment="1">
      <alignment horizontal="center"/>
    </xf>
    <xf numFmtId="0" fontId="30" fillId="6" borderId="0" xfId="0" applyFont="1" applyFill="1" applyAlignment="1">
      <alignment horizontal="center"/>
    </xf>
    <xf numFmtId="0" fontId="7" fillId="0" borderId="31" xfId="0" applyFont="1" applyBorder="1" applyAlignment="1">
      <alignment horizontal="left"/>
    </xf>
    <xf numFmtId="3" fontId="14" fillId="0" borderId="33" xfId="0" applyNumberFormat="1" applyFont="1" applyBorder="1" applyAlignment="1">
      <alignment horizontal="center"/>
    </xf>
    <xf numFmtId="3" fontId="16" fillId="0" borderId="35" xfId="0" applyNumberFormat="1" applyFont="1" applyBorder="1" applyAlignment="1">
      <alignment horizontal="center"/>
    </xf>
    <xf numFmtId="0" fontId="14" fillId="0" borderId="36" xfId="0" applyFont="1" applyBorder="1" applyAlignment="1">
      <alignment horizontal="left" vertical="center"/>
    </xf>
    <xf numFmtId="0" fontId="14" fillId="0" borderId="37" xfId="0" applyFont="1" applyBorder="1" applyAlignment="1">
      <alignment wrapText="1"/>
    </xf>
    <xf numFmtId="3" fontId="14" fillId="0" borderId="37" xfId="0" applyNumberFormat="1" applyFont="1" applyBorder="1" applyAlignment="1">
      <alignment horizontal="center"/>
    </xf>
    <xf numFmtId="3" fontId="16" fillId="0" borderId="38" xfId="0" applyNumberFormat="1" applyFont="1" applyBorder="1" applyAlignment="1">
      <alignment horizontal="center"/>
    </xf>
    <xf numFmtId="0" fontId="7" fillId="0" borderId="37" xfId="0" applyFont="1" applyBorder="1" applyAlignment="1">
      <alignment wrapText="1"/>
    </xf>
    <xf numFmtId="0" fontId="14" fillId="0" borderId="29" xfId="0" applyFont="1" applyBorder="1" applyAlignment="1">
      <alignment wrapText="1"/>
    </xf>
    <xf numFmtId="0" fontId="14" fillId="0" borderId="30" xfId="0" applyFont="1" applyBorder="1" applyAlignment="1">
      <alignment shrinkToFit="1"/>
    </xf>
    <xf numFmtId="0" fontId="14" fillId="0" borderId="31" xfId="0" applyFont="1" applyBorder="1" applyAlignment="1">
      <alignment wrapText="1"/>
    </xf>
    <xf numFmtId="0" fontId="14" fillId="0" borderId="32" xfId="0" applyFont="1" applyBorder="1" applyAlignment="1">
      <alignment wrapText="1"/>
    </xf>
    <xf numFmtId="0" fontId="7" fillId="0" borderId="30" xfId="0" applyFont="1" applyBorder="1" applyAlignment="1">
      <alignment shrinkToFit="1"/>
    </xf>
    <xf numFmtId="0" fontId="7" fillId="0" borderId="33" xfId="0" applyFont="1" applyBorder="1" applyAlignment="1">
      <alignment wrapText="1"/>
    </xf>
    <xf numFmtId="164" fontId="25" fillId="0" borderId="0" xfId="0" applyNumberFormat="1" applyFont="1" applyAlignment="1">
      <alignment horizontal="center" vertical="center"/>
    </xf>
    <xf numFmtId="0" fontId="25" fillId="0" borderId="0" xfId="0" applyFont="1" applyAlignment="1">
      <alignment vertical="center"/>
    </xf>
    <xf numFmtId="164" fontId="16" fillId="0" borderId="0" xfId="0" applyNumberFormat="1" applyFont="1" applyAlignment="1">
      <alignment horizontal="center"/>
    </xf>
    <xf numFmtId="0" fontId="38" fillId="0" borderId="2" xfId="0" applyFont="1" applyBorder="1" applyAlignment="1">
      <alignment wrapText="1"/>
    </xf>
    <xf numFmtId="0" fontId="38" fillId="0" borderId="1" xfId="0" applyFont="1" applyBorder="1"/>
    <xf numFmtId="0" fontId="38" fillId="0" borderId="2" xfId="0" applyFont="1" applyBorder="1"/>
    <xf numFmtId="0" fontId="38" fillId="0" borderId="2" xfId="0" applyFont="1" applyBorder="1" applyAlignment="1">
      <alignment horizontal="left"/>
    </xf>
    <xf numFmtId="0" fontId="38" fillId="0" borderId="3" xfId="0" applyFont="1" applyBorder="1" applyAlignment="1">
      <alignment horizontal="left"/>
    </xf>
    <xf numFmtId="0" fontId="38" fillId="0" borderId="3" xfId="0" applyFont="1" applyBorder="1"/>
    <xf numFmtId="0" fontId="38" fillId="0" borderId="1" xfId="0" applyFont="1" applyBorder="1" applyAlignment="1">
      <alignment horizontal="left"/>
    </xf>
    <xf numFmtId="0" fontId="38" fillId="0" borderId="1" xfId="0" applyFont="1" applyBorder="1" applyAlignment="1">
      <alignment wrapText="1"/>
    </xf>
    <xf numFmtId="0" fontId="38" fillId="0" borderId="3" xfId="0" applyFont="1" applyBorder="1" applyAlignment="1">
      <alignment wrapText="1"/>
    </xf>
    <xf numFmtId="0" fontId="38" fillId="0" borderId="2" xfId="0" applyFont="1" applyBorder="1" applyAlignment="1">
      <alignment vertical="center" wrapText="1"/>
    </xf>
    <xf numFmtId="0" fontId="38" fillId="0" borderId="3" xfId="0" applyFont="1" applyBorder="1" applyAlignment="1">
      <alignment vertical="center" wrapText="1"/>
    </xf>
    <xf numFmtId="0" fontId="38" fillId="0" borderId="5" xfId="0" applyFont="1" applyBorder="1"/>
    <xf numFmtId="0" fontId="38" fillId="0" borderId="4" xfId="0" applyFont="1" applyBorder="1"/>
    <xf numFmtId="0" fontId="38" fillId="0" borderId="7" xfId="0" applyFont="1" applyBorder="1"/>
    <xf numFmtId="0" fontId="38" fillId="0" borderId="4" xfId="0" applyFont="1" applyBorder="1" applyAlignment="1">
      <alignment wrapText="1"/>
    </xf>
    <xf numFmtId="0" fontId="38" fillId="0" borderId="0" xfId="0" applyFont="1"/>
    <xf numFmtId="0" fontId="20" fillId="0" borderId="9" xfId="0" applyFont="1" applyBorder="1" applyAlignment="1">
      <alignment horizontal="left" wrapText="1"/>
    </xf>
    <xf numFmtId="0" fontId="20" fillId="0" borderId="4" xfId="0" applyFont="1" applyBorder="1" applyAlignment="1">
      <alignment horizontal="left" wrapText="1"/>
    </xf>
    <xf numFmtId="0" fontId="38" fillId="0" borderId="11" xfId="0" applyFont="1" applyBorder="1" applyAlignment="1">
      <alignment wrapText="1"/>
    </xf>
    <xf numFmtId="0" fontId="42" fillId="0" borderId="0" xfId="0" applyFont="1"/>
    <xf numFmtId="0" fontId="43" fillId="0" borderId="0" xfId="0" applyFont="1"/>
    <xf numFmtId="0" fontId="38" fillId="0" borderId="42" xfId="0" applyFont="1" applyBorder="1"/>
    <xf numFmtId="0" fontId="38" fillId="0" borderId="31" xfId="0" applyFont="1" applyBorder="1"/>
    <xf numFmtId="0" fontId="38" fillId="0" borderId="44" xfId="0" applyFont="1" applyBorder="1" applyAlignment="1">
      <alignment horizontal="left" vertical="center" wrapText="1"/>
    </xf>
    <xf numFmtId="0" fontId="38" fillId="0" borderId="30" xfId="0" applyFont="1" applyBorder="1" applyAlignment="1">
      <alignment horizontal="left"/>
    </xf>
    <xf numFmtId="0" fontId="38" fillId="0" borderId="32" xfId="0" applyFont="1" applyBorder="1"/>
    <xf numFmtId="0" fontId="38" fillId="0" borderId="29" xfId="0" applyFont="1" applyBorder="1"/>
    <xf numFmtId="0" fontId="38" fillId="0" borderId="43" xfId="0" applyFont="1" applyBorder="1" applyAlignment="1">
      <alignment wrapText="1"/>
    </xf>
    <xf numFmtId="0" fontId="38" fillId="0" borderId="47" xfId="0" applyFont="1" applyBorder="1"/>
    <xf numFmtId="0" fontId="38" fillId="0" borderId="47" xfId="0" applyFont="1" applyBorder="1" applyAlignment="1">
      <alignment wrapText="1"/>
    </xf>
    <xf numFmtId="0" fontId="44" fillId="0" borderId="56" xfId="0" applyFont="1" applyBorder="1" applyAlignment="1">
      <alignment horizontal="left"/>
    </xf>
    <xf numFmtId="168" fontId="45" fillId="0" borderId="58" xfId="0" applyNumberFormat="1" applyFont="1" applyBorder="1"/>
    <xf numFmtId="167" fontId="45" fillId="0" borderId="58" xfId="0" applyNumberFormat="1" applyFont="1" applyBorder="1"/>
    <xf numFmtId="169" fontId="45" fillId="0" borderId="58" xfId="0" applyNumberFormat="1" applyFont="1" applyBorder="1"/>
    <xf numFmtId="0" fontId="38" fillId="0" borderId="0" xfId="0" applyFont="1" applyAlignment="1">
      <alignment wrapText="1"/>
    </xf>
    <xf numFmtId="0" fontId="20" fillId="0" borderId="30" xfId="0" applyFont="1" applyBorder="1" applyAlignment="1">
      <alignment wrapText="1"/>
    </xf>
    <xf numFmtId="0" fontId="47" fillId="0" borderId="0" xfId="0" applyFont="1" applyAlignment="1">
      <alignment vertical="center"/>
    </xf>
    <xf numFmtId="0" fontId="48" fillId="0" borderId="0" xfId="0" applyFont="1" applyAlignment="1">
      <alignment vertical="center"/>
    </xf>
    <xf numFmtId="0" fontId="49" fillId="0" borderId="4" xfId="0" applyFont="1" applyBorder="1" applyAlignment="1">
      <alignment wrapText="1"/>
    </xf>
    <xf numFmtId="0" fontId="23" fillId="4" borderId="0" xfId="0" applyFont="1" applyFill="1" applyAlignment="1">
      <alignment horizontal="center" vertical="center" wrapText="1"/>
    </xf>
    <xf numFmtId="0" fontId="0" fillId="3" borderId="0" xfId="0" applyFill="1"/>
    <xf numFmtId="0" fontId="38" fillId="0" borderId="48" xfId="0" applyFont="1" applyBorder="1" applyAlignment="1">
      <alignment horizontal="center"/>
    </xf>
    <xf numFmtId="0" fontId="38" fillId="0" borderId="51" xfId="0" applyFont="1" applyBorder="1" applyAlignment="1">
      <alignment horizontal="center"/>
    </xf>
    <xf numFmtId="0" fontId="38" fillId="0" borderId="50" xfId="0" applyFont="1" applyBorder="1" applyAlignment="1">
      <alignment horizontal="center"/>
    </xf>
    <xf numFmtId="0" fontId="38" fillId="0" borderId="0" xfId="0" applyFont="1" applyAlignment="1">
      <alignment horizontal="center"/>
    </xf>
    <xf numFmtId="0" fontId="38" fillId="0" borderId="60" xfId="0" applyFont="1" applyBorder="1" applyAlignment="1">
      <alignment horizontal="center"/>
    </xf>
    <xf numFmtId="0" fontId="38" fillId="0" borderId="49" xfId="0" applyFont="1" applyBorder="1" applyAlignment="1">
      <alignment horizontal="center"/>
    </xf>
    <xf numFmtId="0" fontId="38" fillId="0" borderId="16" xfId="0" applyFont="1" applyBorder="1" applyAlignment="1">
      <alignment horizontal="center"/>
    </xf>
    <xf numFmtId="1" fontId="39" fillId="0" borderId="0" xfId="0" applyNumberFormat="1" applyFont="1" applyAlignment="1">
      <alignment horizontal="center"/>
    </xf>
    <xf numFmtId="0" fontId="24" fillId="0" borderId="61" xfId="0" applyFont="1" applyBorder="1" applyAlignment="1">
      <alignment horizontal="center" vertical="center" wrapText="1"/>
    </xf>
    <xf numFmtId="1" fontId="39" fillId="0" borderId="15" xfId="0" applyNumberFormat="1" applyFont="1" applyBorder="1" applyAlignment="1">
      <alignment horizontal="center"/>
    </xf>
    <xf numFmtId="0" fontId="0" fillId="0" borderId="15" xfId="0" applyBorder="1"/>
    <xf numFmtId="1" fontId="39" fillId="0" borderId="17" xfId="0" applyNumberFormat="1" applyFont="1" applyBorder="1" applyAlignment="1">
      <alignment horizontal="center"/>
    </xf>
    <xf numFmtId="0" fontId="24" fillId="7" borderId="8" xfId="0" applyFont="1" applyFill="1" applyBorder="1" applyAlignment="1">
      <alignment horizontal="center" vertical="center" wrapText="1"/>
    </xf>
    <xf numFmtId="0" fontId="0" fillId="7" borderId="0" xfId="0" applyFill="1"/>
    <xf numFmtId="42" fontId="53" fillId="0" borderId="19" xfId="0" applyNumberFormat="1" applyFont="1" applyBorder="1"/>
    <xf numFmtId="42" fontId="53" fillId="0" borderId="55" xfId="0" applyNumberFormat="1" applyFont="1" applyBorder="1"/>
    <xf numFmtId="42" fontId="53" fillId="0" borderId="39" xfId="0" applyNumberFormat="1" applyFont="1" applyBorder="1"/>
    <xf numFmtId="42" fontId="53" fillId="0" borderId="40" xfId="0" applyNumberFormat="1" applyFont="1" applyBorder="1"/>
    <xf numFmtId="42" fontId="53" fillId="0" borderId="41" xfId="0" applyNumberFormat="1" applyFont="1" applyBorder="1"/>
    <xf numFmtId="42" fontId="53" fillId="0" borderId="53" xfId="0" applyNumberFormat="1" applyFont="1" applyBorder="1"/>
    <xf numFmtId="42" fontId="53" fillId="0" borderId="20" xfId="0" applyNumberFormat="1" applyFont="1" applyBorder="1"/>
    <xf numFmtId="1" fontId="39" fillId="0" borderId="1" xfId="0" applyNumberFormat="1" applyFont="1" applyBorder="1" applyAlignment="1">
      <alignment horizontal="center"/>
    </xf>
    <xf numFmtId="42" fontId="53" fillId="0" borderId="45" xfId="0" applyNumberFormat="1" applyFont="1" applyBorder="1"/>
    <xf numFmtId="42" fontId="53" fillId="0" borderId="52" xfId="0" applyNumberFormat="1" applyFont="1" applyBorder="1"/>
    <xf numFmtId="42" fontId="53" fillId="0" borderId="54" xfId="0" applyNumberFormat="1" applyFont="1" applyBorder="1"/>
    <xf numFmtId="0" fontId="38" fillId="0" borderId="0" xfId="0" applyFont="1" applyAlignment="1">
      <alignment horizontal="left"/>
    </xf>
    <xf numFmtId="0" fontId="38" fillId="0" borderId="15" xfId="0" applyFont="1" applyBorder="1" applyAlignment="1">
      <alignment horizontal="left"/>
    </xf>
    <xf numFmtId="0" fontId="38" fillId="0" borderId="15" xfId="0" applyFont="1" applyBorder="1"/>
    <xf numFmtId="0" fontId="38" fillId="0" borderId="15" xfId="0" applyFont="1" applyBorder="1" applyAlignment="1">
      <alignment horizontal="center"/>
    </xf>
    <xf numFmtId="0" fontId="38" fillId="0" borderId="44" xfId="0" applyFont="1" applyBorder="1"/>
    <xf numFmtId="0" fontId="38" fillId="0" borderId="46" xfId="0" applyFont="1" applyBorder="1"/>
    <xf numFmtId="0" fontId="38" fillId="0" borderId="17" xfId="0" applyFont="1" applyBorder="1" applyAlignment="1">
      <alignment horizontal="left"/>
    </xf>
    <xf numFmtId="0" fontId="38" fillId="0" borderId="17" xfId="0" applyFont="1" applyBorder="1"/>
    <xf numFmtId="0" fontId="38" fillId="0" borderId="17" xfId="0" applyFont="1" applyBorder="1" applyAlignment="1">
      <alignment horizontal="center"/>
    </xf>
    <xf numFmtId="0" fontId="0" fillId="0" borderId="26" xfId="0" applyBorder="1"/>
    <xf numFmtId="0" fontId="38" fillId="0" borderId="0" xfId="0" applyFont="1" applyAlignment="1">
      <alignment horizontal="left" vertical="center" wrapText="1"/>
    </xf>
    <xf numFmtId="0" fontId="38" fillId="0" borderId="15" xfId="0" applyFont="1" applyBorder="1" applyAlignment="1">
      <alignment horizontal="left" vertical="center" wrapText="1"/>
    </xf>
    <xf numFmtId="0" fontId="38" fillId="0" borderId="46" xfId="0" applyFont="1" applyBorder="1" applyAlignment="1">
      <alignment horizontal="left" vertical="center" wrapText="1"/>
    </xf>
    <xf numFmtId="0" fontId="44" fillId="0" borderId="57" xfId="0" applyFont="1" applyBorder="1" applyAlignment="1">
      <alignment horizontal="left"/>
    </xf>
    <xf numFmtId="164" fontId="39" fillId="0" borderId="0" xfId="0" applyNumberFormat="1" applyFont="1" applyAlignment="1">
      <alignment horizontal="center"/>
    </xf>
    <xf numFmtId="164" fontId="39" fillId="0" borderId="15" xfId="0" applyNumberFormat="1" applyFont="1" applyBorder="1" applyAlignment="1">
      <alignment horizontal="center"/>
    </xf>
    <xf numFmtId="0" fontId="38" fillId="0" borderId="17" xfId="0" applyFont="1" applyBorder="1" applyAlignment="1">
      <alignment wrapText="1"/>
    </xf>
    <xf numFmtId="164" fontId="38" fillId="0" borderId="0" xfId="0" applyNumberFormat="1" applyFont="1"/>
    <xf numFmtId="164" fontId="39" fillId="0" borderId="0" xfId="0" applyNumberFormat="1" applyFont="1"/>
    <xf numFmtId="164" fontId="38" fillId="0" borderId="15" xfId="0" applyNumberFormat="1" applyFont="1" applyBorder="1"/>
    <xf numFmtId="164" fontId="39" fillId="0" borderId="15" xfId="0" applyNumberFormat="1" applyFont="1" applyBorder="1"/>
    <xf numFmtId="164" fontId="38" fillId="0" borderId="17" xfId="0" applyNumberFormat="1" applyFont="1" applyBorder="1"/>
    <xf numFmtId="164" fontId="39" fillId="0" borderId="17" xfId="0" applyNumberFormat="1" applyFont="1" applyBorder="1"/>
    <xf numFmtId="164" fontId="38" fillId="0" borderId="0" xfId="0" applyNumberFormat="1" applyFont="1" applyAlignment="1">
      <alignment horizontal="center"/>
    </xf>
    <xf numFmtId="164" fontId="38" fillId="0" borderId="15" xfId="0" applyNumberFormat="1" applyFont="1" applyBorder="1" applyAlignment="1">
      <alignment horizontal="center"/>
    </xf>
    <xf numFmtId="164" fontId="38" fillId="0" borderId="17" xfId="0" applyNumberFormat="1" applyFont="1" applyBorder="1" applyAlignment="1">
      <alignment horizontal="center"/>
    </xf>
    <xf numFmtId="164" fontId="39" fillId="0" borderId="17" xfId="0" applyNumberFormat="1" applyFont="1" applyBorder="1" applyAlignment="1">
      <alignment horizontal="center"/>
    </xf>
    <xf numFmtId="167" fontId="5" fillId="0" borderId="22" xfId="0" applyNumberFormat="1" applyFont="1" applyBorder="1"/>
    <xf numFmtId="0" fontId="54" fillId="7" borderId="30" xfId="0" applyFont="1" applyFill="1" applyBorder="1" applyAlignment="1">
      <alignment horizontal="center" vertical="center"/>
    </xf>
    <xf numFmtId="0" fontId="54" fillId="7" borderId="13" xfId="0" applyFont="1" applyFill="1" applyBorder="1" applyAlignment="1">
      <alignment horizontal="center" vertical="center"/>
    </xf>
    <xf numFmtId="0" fontId="54" fillId="7" borderId="7" xfId="0" applyFont="1" applyFill="1" applyBorder="1" applyAlignment="1">
      <alignment horizontal="center" vertical="center"/>
    </xf>
    <xf numFmtId="0" fontId="54" fillId="7" borderId="4" xfId="0" applyFont="1" applyFill="1" applyBorder="1" applyAlignment="1">
      <alignment horizontal="center" vertical="center"/>
    </xf>
    <xf numFmtId="0" fontId="54" fillId="7" borderId="0" xfId="0" applyFont="1" applyFill="1" applyAlignment="1">
      <alignment horizontal="center" vertical="center"/>
    </xf>
    <xf numFmtId="0" fontId="54" fillId="7" borderId="51" xfId="0" applyFont="1" applyFill="1" applyBorder="1" applyAlignment="1">
      <alignment horizontal="center" vertical="center"/>
    </xf>
    <xf numFmtId="0" fontId="54" fillId="7" borderId="59" xfId="0" applyFont="1" applyFill="1" applyBorder="1" applyAlignment="1">
      <alignment horizontal="center" vertical="center"/>
    </xf>
    <xf numFmtId="0" fontId="54" fillId="7" borderId="2" xfId="0" applyFont="1" applyFill="1" applyBorder="1" applyAlignment="1">
      <alignment horizontal="center" vertical="center"/>
    </xf>
    <xf numFmtId="0" fontId="54" fillId="7" borderId="6" xfId="0" applyFont="1" applyFill="1" applyBorder="1" applyAlignment="1">
      <alignment horizontal="center" vertical="center"/>
    </xf>
    <xf numFmtId="0" fontId="54" fillId="7" borderId="12" xfId="0" applyFont="1" applyFill="1" applyBorder="1" applyAlignment="1">
      <alignment horizontal="center" vertical="center"/>
    </xf>
    <xf numFmtId="0" fontId="54" fillId="7" borderId="33" xfId="0" applyFont="1" applyFill="1" applyBorder="1" applyAlignment="1">
      <alignment horizontal="center" vertical="center"/>
    </xf>
    <xf numFmtId="0" fontId="55" fillId="0" borderId="26" xfId="0" applyFont="1" applyBorder="1" applyAlignment="1">
      <alignment horizontal="center" vertical="center"/>
    </xf>
    <xf numFmtId="0" fontId="55" fillId="0" borderId="15" xfId="0" applyFont="1" applyBorder="1" applyAlignment="1">
      <alignment horizontal="center" vertical="center"/>
    </xf>
    <xf numFmtId="0" fontId="55" fillId="7" borderId="30" xfId="0" applyFont="1" applyFill="1" applyBorder="1" applyAlignment="1">
      <alignment horizontal="center" vertical="center"/>
    </xf>
    <xf numFmtId="0" fontId="55" fillId="7" borderId="4" xfId="0" applyFont="1" applyFill="1" applyBorder="1" applyAlignment="1">
      <alignment horizontal="center" vertical="center"/>
    </xf>
    <xf numFmtId="0" fontId="56" fillId="7" borderId="4" xfId="0" applyFont="1" applyFill="1" applyBorder="1" applyAlignment="1">
      <alignment horizontal="center" vertical="center" wrapText="1"/>
    </xf>
    <xf numFmtId="0" fontId="56" fillId="7" borderId="7" xfId="0" applyFont="1" applyFill="1" applyBorder="1" applyAlignment="1">
      <alignment horizontal="center" vertical="center" wrapText="1"/>
    </xf>
    <xf numFmtId="0" fontId="55" fillId="7" borderId="59" xfId="0" applyFont="1" applyFill="1" applyBorder="1" applyAlignment="1">
      <alignment horizontal="center" vertical="center"/>
    </xf>
    <xf numFmtId="0" fontId="55" fillId="0" borderId="17" xfId="0" applyFont="1" applyBorder="1" applyAlignment="1">
      <alignment horizontal="center" vertical="center"/>
    </xf>
    <xf numFmtId="0" fontId="55" fillId="7" borderId="7" xfId="0" applyFont="1" applyFill="1" applyBorder="1" applyAlignment="1">
      <alignment horizontal="center" vertical="center"/>
    </xf>
    <xf numFmtId="167" fontId="55" fillId="7" borderId="30" xfId="0" applyNumberFormat="1" applyFont="1" applyFill="1" applyBorder="1" applyAlignment="1">
      <alignment horizontal="center" vertical="center"/>
    </xf>
    <xf numFmtId="167" fontId="55" fillId="7" borderId="4" xfId="0" applyNumberFormat="1" applyFont="1" applyFill="1" applyBorder="1" applyAlignment="1">
      <alignment horizontal="center" vertical="center"/>
    </xf>
    <xf numFmtId="0" fontId="15" fillId="6" borderId="62" xfId="0" applyFont="1" applyFill="1" applyBorder="1" applyAlignment="1">
      <alignment horizontal="center"/>
    </xf>
    <xf numFmtId="0" fontId="15" fillId="6" borderId="63" xfId="0" applyFont="1" applyFill="1" applyBorder="1" applyAlignment="1">
      <alignment horizontal="center"/>
    </xf>
    <xf numFmtId="0" fontId="15" fillId="6" borderId="64" xfId="0" applyFont="1" applyFill="1" applyBorder="1" applyAlignment="1">
      <alignment horizontal="center"/>
    </xf>
    <xf numFmtId="0" fontId="15" fillId="6" borderId="65" xfId="0" applyFont="1" applyFill="1" applyBorder="1" applyAlignment="1">
      <alignment horizontal="center"/>
    </xf>
    <xf numFmtId="0" fontId="30" fillId="6" borderId="62" xfId="0" applyFont="1" applyFill="1" applyBorder="1" applyAlignment="1">
      <alignment horizontal="center"/>
    </xf>
    <xf numFmtId="0" fontId="30" fillId="6" borderId="63" xfId="0" applyFont="1" applyFill="1" applyBorder="1" applyAlignment="1">
      <alignment horizontal="center"/>
    </xf>
    <xf numFmtId="0" fontId="9" fillId="6" borderId="65" xfId="0" applyFont="1" applyFill="1" applyBorder="1" applyAlignment="1">
      <alignment horizontal="center"/>
    </xf>
    <xf numFmtId="0" fontId="30" fillId="6" borderId="64" xfId="0" applyFont="1" applyFill="1" applyBorder="1" applyAlignment="1">
      <alignment horizontal="center"/>
    </xf>
    <xf numFmtId="0" fontId="30" fillId="6" borderId="65" xfId="0" applyFont="1" applyFill="1" applyBorder="1" applyAlignment="1">
      <alignment horizontal="center"/>
    </xf>
    <xf numFmtId="0" fontId="33" fillId="6" borderId="65" xfId="0" applyFont="1" applyFill="1" applyBorder="1" applyAlignment="1">
      <alignment horizontal="center"/>
    </xf>
    <xf numFmtId="0" fontId="25" fillId="0" borderId="66" xfId="0" applyFont="1" applyBorder="1" applyAlignment="1">
      <alignment horizontal="center" vertical="center"/>
    </xf>
    <xf numFmtId="0" fontId="25" fillId="0" borderId="26" xfId="0" applyFont="1" applyBorder="1" applyAlignment="1">
      <alignment horizontal="left" vertical="center" wrapText="1"/>
    </xf>
    <xf numFmtId="0" fontId="23" fillId="0" borderId="26" xfId="0" applyFont="1" applyBorder="1" applyAlignment="1">
      <alignment horizontal="left" vertical="center" wrapText="1"/>
    </xf>
    <xf numFmtId="0" fontId="23" fillId="0" borderId="26" xfId="0" applyFont="1" applyBorder="1" applyAlignment="1">
      <alignment horizontal="center" vertical="center"/>
    </xf>
    <xf numFmtId="0" fontId="25" fillId="0" borderId="26" xfId="0" applyFont="1" applyBorder="1" applyAlignment="1">
      <alignment horizontal="center" vertical="center"/>
    </xf>
    <xf numFmtId="0" fontId="2" fillId="0" borderId="66" xfId="0" applyFont="1" applyBorder="1" applyAlignment="1">
      <alignment horizontal="center"/>
    </xf>
    <xf numFmtId="165" fontId="14" fillId="0" borderId="26" xfId="0" applyNumberFormat="1" applyFont="1" applyBorder="1" applyAlignment="1">
      <alignment vertical="center"/>
    </xf>
    <xf numFmtId="164" fontId="16" fillId="6" borderId="26" xfId="0" applyNumberFormat="1" applyFont="1" applyFill="1" applyBorder="1" applyAlignment="1">
      <alignment horizontal="center" vertical="center"/>
    </xf>
    <xf numFmtId="0" fontId="16" fillId="0" borderId="26" xfId="0" applyFont="1" applyBorder="1" applyAlignment="1">
      <alignment horizontal="left" vertical="center" wrapText="1"/>
    </xf>
    <xf numFmtId="0" fontId="29" fillId="0" borderId="66" xfId="0" applyFont="1" applyBorder="1" applyAlignment="1">
      <alignment horizontal="center"/>
    </xf>
    <xf numFmtId="0" fontId="24" fillId="0" borderId="26" xfId="0" applyFont="1" applyBorder="1" applyAlignment="1">
      <alignment horizontal="left" vertical="center" wrapText="1"/>
    </xf>
    <xf numFmtId="0" fontId="25" fillId="5" borderId="26" xfId="0" applyFont="1" applyFill="1" applyBorder="1" applyAlignment="1">
      <alignment horizontal="left" vertical="center" wrapText="1"/>
    </xf>
    <xf numFmtId="0" fontId="16" fillId="5" borderId="37" xfId="0" applyFont="1" applyFill="1" applyBorder="1" applyAlignment="1">
      <alignment horizontal="left" vertical="center" wrapText="1"/>
    </xf>
    <xf numFmtId="0" fontId="23" fillId="5" borderId="67" xfId="0" applyFont="1" applyFill="1" applyBorder="1" applyAlignment="1">
      <alignment horizontal="left" vertical="center" wrapText="1"/>
    </xf>
    <xf numFmtId="0" fontId="16" fillId="5" borderId="26" xfId="0" applyFont="1" applyFill="1" applyBorder="1" applyAlignment="1">
      <alignment horizontal="left" vertical="center" wrapText="1"/>
    </xf>
    <xf numFmtId="0" fontId="0" fillId="4" borderId="0" xfId="0" applyFill="1"/>
    <xf numFmtId="42" fontId="17" fillId="0" borderId="0" xfId="0" applyNumberFormat="1" applyFont="1" applyAlignment="1">
      <alignment horizontal="center" vertical="center"/>
    </xf>
    <xf numFmtId="42" fontId="17" fillId="0" borderId="26" xfId="0" applyNumberFormat="1" applyFont="1" applyBorder="1" applyAlignment="1">
      <alignment horizontal="center" vertical="center"/>
    </xf>
    <xf numFmtId="0" fontId="23" fillId="0" borderId="18" xfId="0" applyFont="1" applyBorder="1" applyAlignment="1">
      <alignment horizontal="center" vertical="center"/>
    </xf>
    <xf numFmtId="0" fontId="0" fillId="0" borderId="66" xfId="0" applyBorder="1"/>
    <xf numFmtId="165" fontId="16" fillId="0" borderId="26" xfId="0" applyNumberFormat="1" applyFont="1" applyBorder="1" applyAlignment="1">
      <alignment vertical="center"/>
    </xf>
    <xf numFmtId="167" fontId="37" fillId="0" borderId="22" xfId="0" applyNumberFormat="1" applyFont="1" applyBorder="1"/>
    <xf numFmtId="0" fontId="25" fillId="5" borderId="37" xfId="0" applyFont="1" applyFill="1" applyBorder="1" applyAlignment="1">
      <alignment horizontal="left" vertical="center" wrapText="1"/>
    </xf>
    <xf numFmtId="0" fontId="55" fillId="7" borderId="17" xfId="0" applyFont="1" applyFill="1" applyBorder="1" applyAlignment="1">
      <alignment horizontal="center" vertical="center"/>
    </xf>
    <xf numFmtId="0" fontId="44" fillId="0" borderId="68" xfId="0" applyFont="1" applyBorder="1"/>
    <xf numFmtId="0" fontId="55" fillId="7" borderId="0" xfId="0" applyFont="1" applyFill="1" applyAlignment="1">
      <alignment horizontal="center" vertical="center"/>
    </xf>
    <xf numFmtId="0" fontId="55" fillId="7" borderId="15" xfId="0" applyFont="1" applyFill="1" applyBorder="1" applyAlignment="1">
      <alignment horizontal="center" vertical="center"/>
    </xf>
    <xf numFmtId="42" fontId="53" fillId="0" borderId="21" xfId="0" applyNumberFormat="1" applyFont="1" applyBorder="1"/>
    <xf numFmtId="0" fontId="7" fillId="0" borderId="66" xfId="0" applyFont="1" applyBorder="1" applyAlignment="1">
      <alignment horizontal="center" wrapText="1"/>
    </xf>
    <xf numFmtId="164" fontId="25" fillId="5" borderId="0" xfId="0" applyNumberFormat="1" applyFont="1" applyFill="1" applyAlignment="1">
      <alignment horizontal="center" vertical="center"/>
    </xf>
    <xf numFmtId="164" fontId="16" fillId="6" borderId="15" xfId="0" applyNumberFormat="1" applyFont="1" applyFill="1" applyBorder="1" applyAlignment="1">
      <alignment horizontal="center" vertical="center"/>
    </xf>
    <xf numFmtId="0" fontId="7" fillId="0" borderId="42" xfId="0" applyFont="1" applyBorder="1" applyAlignment="1">
      <alignment horizontal="center" wrapText="1"/>
    </xf>
    <xf numFmtId="0" fontId="23" fillId="0" borderId="15" xfId="0" applyFont="1" applyBorder="1" applyAlignment="1">
      <alignment horizontal="center" vertical="center"/>
    </xf>
    <xf numFmtId="0" fontId="25" fillId="0" borderId="15" xfId="0" applyFont="1" applyBorder="1" applyAlignment="1">
      <alignment horizontal="center" vertical="center"/>
    </xf>
    <xf numFmtId="42" fontId="17" fillId="0" borderId="15" xfId="0" applyNumberFormat="1" applyFont="1" applyBorder="1" applyAlignment="1">
      <alignment horizontal="center" vertical="center"/>
    </xf>
    <xf numFmtId="42" fontId="17" fillId="8" borderId="17" xfId="0" applyNumberFormat="1" applyFont="1" applyFill="1" applyBorder="1" applyAlignment="1">
      <alignment horizontal="center" vertical="center"/>
    </xf>
    <xf numFmtId="0" fontId="23" fillId="8" borderId="21" xfId="0" applyFont="1" applyFill="1" applyBorder="1" applyAlignment="1">
      <alignment horizontal="center" vertical="center"/>
    </xf>
    <xf numFmtId="3" fontId="25" fillId="0" borderId="26" xfId="0" applyNumberFormat="1" applyFont="1" applyBorder="1" applyAlignment="1">
      <alignment horizontal="center" vertical="center"/>
    </xf>
    <xf numFmtId="3" fontId="23" fillId="0" borderId="18" xfId="0" applyNumberFormat="1" applyFont="1" applyBorder="1" applyAlignment="1">
      <alignment horizontal="center" vertical="center"/>
    </xf>
    <xf numFmtId="3" fontId="23" fillId="0" borderId="19" xfId="0" applyNumberFormat="1" applyFont="1" applyBorder="1" applyAlignment="1">
      <alignment horizontal="center" vertical="center"/>
    </xf>
    <xf numFmtId="3" fontId="23" fillId="0" borderId="26" xfId="0" applyNumberFormat="1" applyFont="1" applyBorder="1" applyAlignment="1">
      <alignment horizontal="center" vertical="center"/>
    </xf>
    <xf numFmtId="0" fontId="7" fillId="5" borderId="67" xfId="0" applyFont="1" applyFill="1" applyBorder="1" applyAlignment="1">
      <alignment horizontal="left" wrapText="1"/>
    </xf>
    <xf numFmtId="0" fontId="57" fillId="5" borderId="37" xfId="0" applyFont="1" applyFill="1" applyBorder="1" applyAlignment="1">
      <alignment horizontal="left" vertical="center" wrapText="1"/>
    </xf>
    <xf numFmtId="0" fontId="16" fillId="5" borderId="67" xfId="0" applyFont="1" applyFill="1" applyBorder="1" applyAlignment="1">
      <alignment horizontal="left" vertical="center" wrapText="1"/>
    </xf>
    <xf numFmtId="0" fontId="57" fillId="5" borderId="69" xfId="0" applyFont="1" applyFill="1" applyBorder="1" applyAlignment="1">
      <alignment horizontal="left" vertical="center" wrapText="1"/>
    </xf>
    <xf numFmtId="0" fontId="16" fillId="5" borderId="14" xfId="0" applyFont="1" applyFill="1" applyBorder="1" applyAlignment="1">
      <alignment horizontal="left" vertical="center" wrapText="1"/>
    </xf>
    <xf numFmtId="0" fontId="7" fillId="5" borderId="14" xfId="0" applyFont="1" applyFill="1" applyBorder="1" applyAlignment="1">
      <alignment horizontal="left" wrapText="1"/>
    </xf>
    <xf numFmtId="0" fontId="38" fillId="0" borderId="15" xfId="0" applyFont="1" applyBorder="1" applyAlignment="1">
      <alignment wrapText="1"/>
    </xf>
    <xf numFmtId="167" fontId="55" fillId="7" borderId="33" xfId="0" applyNumberFormat="1" applyFont="1" applyFill="1" applyBorder="1" applyAlignment="1">
      <alignment horizontal="center" vertical="center"/>
    </xf>
    <xf numFmtId="42" fontId="53" fillId="0" borderId="70" xfId="0" applyNumberFormat="1" applyFont="1" applyBorder="1"/>
    <xf numFmtId="3" fontId="28" fillId="0" borderId="15" xfId="0" applyNumberFormat="1" applyFont="1" applyBorder="1" applyAlignment="1">
      <alignment horizontal="center"/>
    </xf>
    <xf numFmtId="0" fontId="14" fillId="0" borderId="71" xfId="0" applyFont="1" applyBorder="1" applyAlignment="1">
      <alignment horizontal="left"/>
    </xf>
    <xf numFmtId="0" fontId="14" fillId="0" borderId="7" xfId="0" applyFont="1" applyBorder="1" applyAlignment="1">
      <alignment wrapText="1"/>
    </xf>
    <xf numFmtId="0" fontId="14" fillId="0" borderId="7" xfId="0" applyFont="1" applyBorder="1" applyAlignment="1">
      <alignment horizontal="left" wrapText="1"/>
    </xf>
    <xf numFmtId="0" fontId="14" fillId="0" borderId="7" xfId="0" applyFont="1" applyBorder="1" applyAlignment="1">
      <alignment horizontal="center"/>
    </xf>
    <xf numFmtId="1" fontId="16" fillId="0" borderId="7" xfId="0" applyNumberFormat="1" applyFont="1" applyBorder="1" applyAlignment="1">
      <alignment horizontal="center"/>
    </xf>
    <xf numFmtId="0" fontId="14" fillId="0" borderId="72" xfId="0" applyFont="1" applyBorder="1" applyAlignment="1">
      <alignment horizontal="left"/>
    </xf>
    <xf numFmtId="0" fontId="14" fillId="0" borderId="47" xfId="0" applyFont="1" applyBorder="1" applyAlignment="1">
      <alignment wrapText="1"/>
    </xf>
    <xf numFmtId="0" fontId="14" fillId="0" borderId="47" xfId="0" applyFont="1" applyBorder="1" applyAlignment="1">
      <alignment horizontal="left" wrapText="1"/>
    </xf>
    <xf numFmtId="0" fontId="14" fillId="0" borderId="47" xfId="0" applyFont="1" applyBorder="1" applyAlignment="1">
      <alignment horizontal="center"/>
    </xf>
    <xf numFmtId="1" fontId="16" fillId="0" borderId="47" xfId="0" applyNumberFormat="1" applyFont="1" applyBorder="1" applyAlignment="1">
      <alignment horizontal="center"/>
    </xf>
    <xf numFmtId="0" fontId="14" fillId="0" borderId="0" xfId="0" applyFont="1" applyAlignment="1">
      <alignment horizontal="left" wrapText="1"/>
    </xf>
    <xf numFmtId="0" fontId="14" fillId="0" borderId="44" xfId="0" applyFont="1" applyBorder="1" applyAlignment="1">
      <alignment horizontal="left"/>
    </xf>
    <xf numFmtId="0" fontId="21" fillId="0" borderId="0" xfId="0" applyFont="1" applyAlignment="1">
      <alignment wrapText="1"/>
    </xf>
    <xf numFmtId="0" fontId="14" fillId="0" borderId="73" xfId="0" applyFont="1" applyBorder="1" applyAlignment="1">
      <alignment horizontal="left"/>
    </xf>
    <xf numFmtId="0" fontId="14" fillId="0" borderId="74" xfId="0" applyFont="1" applyBorder="1" applyAlignment="1">
      <alignment wrapText="1"/>
    </xf>
    <xf numFmtId="0" fontId="14" fillId="0" borderId="74" xfId="0" applyFont="1" applyBorder="1" applyAlignment="1">
      <alignment horizontal="left" wrapText="1"/>
    </xf>
    <xf numFmtId="0" fontId="14" fillId="0" borderId="74" xfId="0" applyFont="1" applyBorder="1" applyAlignment="1">
      <alignment horizontal="center"/>
    </xf>
    <xf numFmtId="1" fontId="16" fillId="0" borderId="74" xfId="0" applyNumberFormat="1" applyFont="1" applyBorder="1" applyAlignment="1">
      <alignment horizontal="center"/>
    </xf>
    <xf numFmtId="3" fontId="28" fillId="0" borderId="75" xfId="0" applyNumberFormat="1" applyFont="1" applyBorder="1" applyAlignment="1">
      <alignment horizontal="center"/>
    </xf>
    <xf numFmtId="0" fontId="15" fillId="6" borderId="76" xfId="0" applyFont="1" applyFill="1" applyBorder="1" applyAlignment="1">
      <alignment horizontal="center"/>
    </xf>
    <xf numFmtId="167" fontId="2" fillId="0" borderId="77" xfId="0" applyNumberFormat="1" applyFont="1" applyBorder="1"/>
    <xf numFmtId="0" fontId="5" fillId="0" borderId="0" xfId="0" applyFont="1" applyAlignment="1">
      <alignment wrapText="1"/>
    </xf>
    <xf numFmtId="0" fontId="5" fillId="0" borderId="72" xfId="0" applyFont="1" applyBorder="1" applyAlignment="1">
      <alignment horizontal="left"/>
    </xf>
    <xf numFmtId="0" fontId="5" fillId="0" borderId="47" xfId="0" applyFont="1" applyBorder="1" applyAlignment="1">
      <alignment wrapText="1"/>
    </xf>
    <xf numFmtId="0" fontId="5" fillId="0" borderId="44" xfId="0" applyFont="1" applyBorder="1" applyAlignment="1">
      <alignment horizontal="left"/>
    </xf>
    <xf numFmtId="0" fontId="25" fillId="4" borderId="0" xfId="0" applyFont="1" applyFill="1" applyAlignment="1">
      <alignment horizontal="center" vertical="center" wrapText="1"/>
    </xf>
    <xf numFmtId="0" fontId="5" fillId="0" borderId="0" xfId="0" applyFont="1" applyAlignment="1">
      <alignment wrapText="1"/>
    </xf>
    <xf numFmtId="0" fontId="8" fillId="5" borderId="0" xfId="0" applyFont="1" applyFill="1" applyAlignment="1">
      <alignment horizontal="center" vertical="center"/>
    </xf>
    <xf numFmtId="0" fontId="24" fillId="5" borderId="0" xfId="0" applyFont="1" applyFill="1" applyAlignment="1">
      <alignment horizontal="center" vertical="center"/>
    </xf>
    <xf numFmtId="0" fontId="24" fillId="5" borderId="0" xfId="0" applyFont="1" applyFill="1" applyAlignment="1">
      <alignment horizontal="center" vertical="center" wrapText="1"/>
    </xf>
    <xf numFmtId="0" fontId="25" fillId="0" borderId="0" xfId="0" applyFont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5" fillId="5" borderId="6" xfId="0" applyFont="1" applyFill="1" applyBorder="1" applyAlignment="1">
      <alignment horizontal="center" vertical="center"/>
    </xf>
    <xf numFmtId="0" fontId="25" fillId="5" borderId="0" xfId="0" applyFont="1" applyFill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9" fillId="5" borderId="22" xfId="0" applyFont="1" applyFill="1" applyBorder="1" applyAlignment="1">
      <alignment horizontal="left" vertical="center"/>
    </xf>
    <xf numFmtId="164" fontId="17" fillId="0" borderId="22" xfId="0" applyNumberFormat="1" applyFont="1" applyBorder="1" applyAlignment="1">
      <alignment horizontal="center"/>
    </xf>
    <xf numFmtId="0" fontId="41" fillId="0" borderId="6" xfId="0" applyFont="1" applyBorder="1" applyAlignment="1">
      <alignment horizontal="center" vertical="center"/>
    </xf>
    <xf numFmtId="0" fontId="23" fillId="4" borderId="0" xfId="0" applyFont="1" applyFill="1" applyAlignment="1">
      <alignment horizontal="center" vertical="center" wrapText="1"/>
    </xf>
    <xf numFmtId="0" fontId="0" fillId="3" borderId="0" xfId="0" applyFill="1" applyAlignment="1">
      <alignment horizontal="center"/>
    </xf>
  </cellXfs>
  <cellStyles count="2">
    <cellStyle name="Euro" xfId="1" xr:uid="{00000000-0005-0000-0000-000000000000}"/>
    <cellStyle name="Normální" xfId="0" builtinId="0"/>
  </cellStyles>
  <dxfs count="0"/>
  <tableStyles count="0" defaultTableStyle="TableStyleMedium2" defaultPivotStyle="PivotStyleLight16"/>
  <colors>
    <mruColors>
      <color rgb="FFE7EEF5"/>
      <color rgb="FFFFEBFF"/>
      <color rgb="FFFFD5FF"/>
      <color rgb="FFCCCCFF"/>
      <color rgb="FFF8F8F8"/>
      <color rgb="FFCC9900"/>
      <color rgb="FF996633"/>
      <color rgb="FFAAA162"/>
      <color rgb="FFFF99FF"/>
      <color rgb="FFFC92F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106680</xdr:colOff>
      <xdr:row>0</xdr:row>
      <xdr:rowOff>45720</xdr:rowOff>
    </xdr:from>
    <xdr:to>
      <xdr:col>0</xdr:col>
      <xdr:colOff>609122</xdr:colOff>
      <xdr:row>0</xdr:row>
      <xdr:rowOff>369766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8591" t="22498" r="48320" b="50470"/>
        <a:stretch/>
      </xdr:blipFill>
      <xdr:spPr>
        <a:xfrm>
          <a:off x="106680" y="45720"/>
          <a:ext cx="502442" cy="32404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53340</xdr:rowOff>
    </xdr:from>
    <xdr:to>
      <xdr:col>0</xdr:col>
      <xdr:colOff>654842</xdr:colOff>
      <xdr:row>0</xdr:row>
      <xdr:rowOff>377386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8591" t="22498" r="48320" b="50470"/>
        <a:stretch/>
      </xdr:blipFill>
      <xdr:spPr>
        <a:xfrm>
          <a:off x="152400" y="53340"/>
          <a:ext cx="502442" cy="32404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129821</xdr:colOff>
      <xdr:row>0</xdr:row>
      <xdr:rowOff>52147</xdr:rowOff>
    </xdr:from>
    <xdr:to>
      <xdr:col>0</xdr:col>
      <xdr:colOff>632263</xdr:colOff>
      <xdr:row>0</xdr:row>
      <xdr:rowOff>376193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8591" t="22498" r="48320" b="50470"/>
        <a:stretch/>
      </xdr:blipFill>
      <xdr:spPr>
        <a:xfrm>
          <a:off x="129821" y="52147"/>
          <a:ext cx="502442" cy="324046"/>
        </a:xfrm>
        <a:prstGeom prst="rect">
          <a:avLst/>
        </a:prstGeom>
      </xdr:spPr>
    </xdr:pic>
    <xdr:clientData/>
  </xdr:twoCellAnchor>
  <xdr:twoCellAnchor editAs="oneCell">
    <xdr:from>
      <xdr:col>0</xdr:col>
      <xdr:colOff>54960</xdr:colOff>
      <xdr:row>12</xdr:row>
      <xdr:rowOff>46202</xdr:rowOff>
    </xdr:from>
    <xdr:to>
      <xdr:col>0</xdr:col>
      <xdr:colOff>647700</xdr:colOff>
      <xdr:row>12</xdr:row>
      <xdr:rowOff>647699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60" y="14086052"/>
          <a:ext cx="592740" cy="601497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177892</xdr:colOff>
      <xdr:row>10</xdr:row>
      <xdr:rowOff>0</xdr:rowOff>
    </xdr:from>
    <xdr:ext cx="378277" cy="368189"/>
    <xdr:pic>
      <xdr:nvPicPr>
        <xdr:cNvPr id="30" name="Obrázek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83" t="42910" r="20307" b="2985"/>
        <a:stretch/>
      </xdr:blipFill>
      <xdr:spPr bwMode="auto">
        <a:xfrm>
          <a:off x="177892" y="3300841"/>
          <a:ext cx="378277" cy="368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189231</xdr:colOff>
      <xdr:row>10</xdr:row>
      <xdr:rowOff>0</xdr:rowOff>
    </xdr:from>
    <xdr:ext cx="369026" cy="366833"/>
    <xdr:pic>
      <xdr:nvPicPr>
        <xdr:cNvPr id="31" name="Obrázek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01" t="38023" r="17191"/>
        <a:stretch/>
      </xdr:blipFill>
      <xdr:spPr bwMode="auto">
        <a:xfrm>
          <a:off x="189231" y="2860062"/>
          <a:ext cx="369026" cy="3668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160655</xdr:colOff>
      <xdr:row>10</xdr:row>
      <xdr:rowOff>59543</xdr:rowOff>
    </xdr:from>
    <xdr:ext cx="418464" cy="298597"/>
    <xdr:pic>
      <xdr:nvPicPr>
        <xdr:cNvPr id="32" name="Obrázek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60655" y="15543383"/>
          <a:ext cx="418464" cy="2985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57151</xdr:colOff>
      <xdr:row>4</xdr:row>
      <xdr:rowOff>107950</xdr:rowOff>
    </xdr:from>
    <xdr:to>
      <xdr:col>0</xdr:col>
      <xdr:colOff>825501</xdr:colOff>
      <xdr:row>4</xdr:row>
      <xdr:rowOff>475642</xdr:rowOff>
    </xdr:to>
    <xdr:pic>
      <xdr:nvPicPr>
        <xdr:cNvPr id="37" name="Picture 2" descr="M:\ARCHIVI\BIOLINE-JATO'\VISO\DE-SENSE\2018\TRIAL KIT\TRISL KIT CHIUSO_LOW.jpg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28" t="31457" r="12145" b="20096"/>
        <a:stretch/>
      </xdr:blipFill>
      <xdr:spPr bwMode="auto">
        <a:xfrm>
          <a:off x="57151" y="8566150"/>
          <a:ext cx="768350" cy="3676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220979</xdr:colOff>
      <xdr:row>5</xdr:row>
      <xdr:rowOff>21370</xdr:rowOff>
    </xdr:from>
    <xdr:ext cx="456875" cy="547645"/>
    <xdr:pic>
      <xdr:nvPicPr>
        <xdr:cNvPr id="42" name="Obrázek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220979" y="1373920"/>
          <a:ext cx="456875" cy="547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251460</xdr:colOff>
      <xdr:row>6</xdr:row>
      <xdr:rowOff>33073</xdr:rowOff>
    </xdr:from>
    <xdr:ext cx="398884" cy="515564"/>
    <xdr:pic>
      <xdr:nvPicPr>
        <xdr:cNvPr id="43" name="Obrázek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251460" y="1963473"/>
          <a:ext cx="398884" cy="5155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251460</xdr:colOff>
      <xdr:row>7</xdr:row>
      <xdr:rowOff>41055</xdr:rowOff>
    </xdr:from>
    <xdr:ext cx="407748" cy="515926"/>
    <xdr:pic>
      <xdr:nvPicPr>
        <xdr:cNvPr id="44" name="Obrázek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251460" y="2549305"/>
          <a:ext cx="407748" cy="515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228598</xdr:colOff>
      <xdr:row>8</xdr:row>
      <xdr:rowOff>24231</xdr:rowOff>
    </xdr:from>
    <xdr:ext cx="434341" cy="559332"/>
    <xdr:pic>
      <xdr:nvPicPr>
        <xdr:cNvPr id="45" name="Obrázek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228598" y="3110331"/>
          <a:ext cx="434341" cy="559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101600</xdr:colOff>
      <xdr:row>13</xdr:row>
      <xdr:rowOff>107950</xdr:rowOff>
    </xdr:from>
    <xdr:ext cx="702408" cy="489438"/>
    <xdr:pic>
      <xdr:nvPicPr>
        <xdr:cNvPr id="26" name="Obrázek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22698" t="69257" r="73777" b="23098"/>
        <a:stretch/>
      </xdr:blipFill>
      <xdr:spPr>
        <a:xfrm>
          <a:off x="101600" y="17183100"/>
          <a:ext cx="702408" cy="489438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131619</xdr:colOff>
      <xdr:row>0</xdr:row>
      <xdr:rowOff>21773</xdr:rowOff>
    </xdr:from>
    <xdr:to>
      <xdr:col>0</xdr:col>
      <xdr:colOff>625645</xdr:colOff>
      <xdr:row>0</xdr:row>
      <xdr:rowOff>340391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8591" t="22498" r="48320" b="50470"/>
        <a:stretch/>
      </xdr:blipFill>
      <xdr:spPr>
        <a:xfrm>
          <a:off x="131619" y="21773"/>
          <a:ext cx="494026" cy="3186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305496"/>
  </sheetPr>
  <dimension ref="A1:J88"/>
  <sheetViews>
    <sheetView zoomScale="120" zoomScaleNormal="120" workbookViewId="0">
      <selection activeCell="C1" sqref="C1:E1"/>
    </sheetView>
  </sheetViews>
  <sheetFormatPr defaultRowHeight="15" x14ac:dyDescent="0.25"/>
  <cols>
    <col min="1" max="1" width="11.140625" style="5" customWidth="1"/>
    <col min="2" max="2" width="62.85546875" style="5" customWidth="1"/>
    <col min="3" max="3" width="14.28515625" style="5" bestFit="1" customWidth="1"/>
    <col min="4" max="4" width="7.42578125" style="5" bestFit="1" customWidth="1"/>
    <col min="5" max="5" width="6.85546875" style="5" bestFit="1" customWidth="1"/>
    <col min="6" max="6" width="9.140625" customWidth="1"/>
    <col min="8" max="8" width="11.42578125" bestFit="1" customWidth="1"/>
  </cols>
  <sheetData>
    <row r="1" spans="1:8" s="1" customFormat="1" ht="33.950000000000003" customHeight="1" x14ac:dyDescent="0.25">
      <c r="A1" s="4"/>
      <c r="B1" s="31" t="s">
        <v>681</v>
      </c>
      <c r="C1" s="358" t="s">
        <v>706</v>
      </c>
      <c r="D1" s="358"/>
      <c r="E1" s="358"/>
      <c r="F1" s="31" t="s">
        <v>0</v>
      </c>
      <c r="G1" s="31" t="s">
        <v>1</v>
      </c>
      <c r="H1" s="31" t="s">
        <v>2</v>
      </c>
    </row>
    <row r="2" spans="1:8" s="1" customFormat="1" ht="26.25" x14ac:dyDescent="0.25">
      <c r="A2" s="33" t="s">
        <v>3</v>
      </c>
      <c r="B2" s="34" t="s">
        <v>4</v>
      </c>
      <c r="C2" s="33" t="s">
        <v>5</v>
      </c>
      <c r="D2" s="33" t="s">
        <v>199</v>
      </c>
      <c r="E2" s="33" t="s">
        <v>6</v>
      </c>
      <c r="F2" s="97">
        <v>0</v>
      </c>
      <c r="G2" s="98"/>
      <c r="H2" s="99"/>
    </row>
    <row r="3" spans="1:8" s="1" customFormat="1" ht="6" customHeight="1" x14ac:dyDescent="0.25">
      <c r="A3" s="3"/>
      <c r="B3" s="4"/>
      <c r="C3" s="3"/>
      <c r="D3" s="3"/>
      <c r="E3" s="3"/>
      <c r="F3" s="3"/>
      <c r="G3" s="3"/>
      <c r="H3" s="3"/>
    </row>
    <row r="4" spans="1:8" s="1" customFormat="1" x14ac:dyDescent="0.25">
      <c r="A4" s="67"/>
      <c r="B4" s="61" t="s">
        <v>7</v>
      </c>
      <c r="C4" s="67"/>
      <c r="D4" s="67"/>
      <c r="E4" s="67"/>
      <c r="F4" s="68" t="s">
        <v>459</v>
      </c>
      <c r="G4" s="67"/>
      <c r="H4" s="67"/>
    </row>
    <row r="5" spans="1:8" s="1" customFormat="1" ht="19.899999999999999" customHeight="1" x14ac:dyDescent="0.25">
      <c r="A5" s="42"/>
      <c r="B5" s="38" t="s">
        <v>200</v>
      </c>
      <c r="C5" s="42"/>
      <c r="D5" s="42"/>
      <c r="E5" s="42"/>
    </row>
    <row r="6" spans="1:8" s="1" customFormat="1" x14ac:dyDescent="0.25">
      <c r="A6" s="105" t="s">
        <v>201</v>
      </c>
      <c r="B6" s="106" t="s">
        <v>524</v>
      </c>
      <c r="C6" s="107" t="s">
        <v>202</v>
      </c>
      <c r="D6" s="136">
        <v>528</v>
      </c>
      <c r="E6" s="137">
        <v>639</v>
      </c>
      <c r="F6" s="87">
        <f>(1-$F$2)*E6</f>
        <v>639</v>
      </c>
      <c r="G6" s="272"/>
      <c r="H6" s="76">
        <f>G6*F6</f>
        <v>0</v>
      </c>
    </row>
    <row r="7" spans="1:8" s="1" customFormat="1" x14ac:dyDescent="0.25">
      <c r="A7" s="110" t="s">
        <v>203</v>
      </c>
      <c r="B7" s="20" t="s">
        <v>527</v>
      </c>
      <c r="C7" s="21" t="s">
        <v>202</v>
      </c>
      <c r="D7" s="62">
        <v>528</v>
      </c>
      <c r="E7" s="63">
        <v>639</v>
      </c>
      <c r="F7" s="66">
        <f t="shared" ref="F7:F70" si="0">(1-$F$2)*E7</f>
        <v>639</v>
      </c>
      <c r="G7" s="273"/>
      <c r="H7" s="77">
        <f t="shared" ref="H7:H70" si="1">G7*F7</f>
        <v>0</v>
      </c>
    </row>
    <row r="8" spans="1:8" s="1" customFormat="1" x14ac:dyDescent="0.25">
      <c r="A8" s="110" t="s">
        <v>204</v>
      </c>
      <c r="B8" s="20" t="s">
        <v>652</v>
      </c>
      <c r="C8" s="21" t="s">
        <v>202</v>
      </c>
      <c r="D8" s="62">
        <v>531</v>
      </c>
      <c r="E8" s="63">
        <v>643</v>
      </c>
      <c r="F8" s="66">
        <f t="shared" si="0"/>
        <v>643</v>
      </c>
      <c r="G8" s="111"/>
      <c r="H8" s="77">
        <f t="shared" si="1"/>
        <v>0</v>
      </c>
    </row>
    <row r="9" spans="1:8" s="1" customFormat="1" x14ac:dyDescent="0.25">
      <c r="A9" s="110" t="s">
        <v>205</v>
      </c>
      <c r="B9" s="20" t="s">
        <v>653</v>
      </c>
      <c r="C9" s="21" t="s">
        <v>202</v>
      </c>
      <c r="D9" s="62">
        <v>531</v>
      </c>
      <c r="E9" s="63">
        <v>643</v>
      </c>
      <c r="F9" s="66">
        <f t="shared" si="0"/>
        <v>643</v>
      </c>
      <c r="G9" s="273"/>
      <c r="H9" s="77">
        <f t="shared" si="1"/>
        <v>0</v>
      </c>
    </row>
    <row r="10" spans="1:8" s="1" customFormat="1" x14ac:dyDescent="0.25">
      <c r="A10" s="110" t="s">
        <v>206</v>
      </c>
      <c r="B10" s="20" t="s">
        <v>654</v>
      </c>
      <c r="C10" s="21" t="s">
        <v>202</v>
      </c>
      <c r="D10" s="62">
        <v>528</v>
      </c>
      <c r="E10" s="63">
        <v>639</v>
      </c>
      <c r="F10" s="66">
        <f t="shared" si="0"/>
        <v>639</v>
      </c>
      <c r="G10" s="273"/>
      <c r="H10" s="77">
        <f t="shared" si="1"/>
        <v>0</v>
      </c>
    </row>
    <row r="11" spans="1:8" s="1" customFormat="1" x14ac:dyDescent="0.25">
      <c r="A11" s="110" t="s">
        <v>207</v>
      </c>
      <c r="B11" s="20" t="s">
        <v>655</v>
      </c>
      <c r="C11" s="21" t="s">
        <v>202</v>
      </c>
      <c r="D11" s="62">
        <v>528</v>
      </c>
      <c r="E11" s="63">
        <v>639</v>
      </c>
      <c r="F11" s="66">
        <f t="shared" si="0"/>
        <v>639</v>
      </c>
      <c r="G11" s="111"/>
      <c r="H11" s="77">
        <f t="shared" si="1"/>
        <v>0</v>
      </c>
    </row>
    <row r="12" spans="1:8" s="1" customFormat="1" x14ac:dyDescent="0.25">
      <c r="A12" s="110" t="s">
        <v>208</v>
      </c>
      <c r="B12" s="20" t="s">
        <v>656</v>
      </c>
      <c r="C12" s="21" t="s">
        <v>202</v>
      </c>
      <c r="D12" s="62">
        <v>535</v>
      </c>
      <c r="E12" s="63">
        <v>647</v>
      </c>
      <c r="F12" s="66">
        <f t="shared" si="0"/>
        <v>647</v>
      </c>
      <c r="G12" s="273"/>
      <c r="H12" s="77">
        <f t="shared" si="1"/>
        <v>0</v>
      </c>
    </row>
    <row r="13" spans="1:8" s="1" customFormat="1" x14ac:dyDescent="0.25">
      <c r="A13" s="110" t="s">
        <v>209</v>
      </c>
      <c r="B13" s="20" t="s">
        <v>657</v>
      </c>
      <c r="C13" s="21" t="s">
        <v>202</v>
      </c>
      <c r="D13" s="62">
        <v>535</v>
      </c>
      <c r="E13" s="63">
        <v>647</v>
      </c>
      <c r="F13" s="66">
        <f t="shared" si="0"/>
        <v>647</v>
      </c>
      <c r="G13" s="273"/>
      <c r="H13" s="77">
        <f t="shared" si="1"/>
        <v>0</v>
      </c>
    </row>
    <row r="14" spans="1:8" s="1" customFormat="1" x14ac:dyDescent="0.25">
      <c r="A14" s="110" t="s">
        <v>210</v>
      </c>
      <c r="B14" s="20" t="s">
        <v>532</v>
      </c>
      <c r="C14" s="21" t="s">
        <v>180</v>
      </c>
      <c r="D14" s="62">
        <v>590</v>
      </c>
      <c r="E14" s="63">
        <v>714</v>
      </c>
      <c r="F14" s="66">
        <f t="shared" si="0"/>
        <v>714</v>
      </c>
      <c r="G14" s="111"/>
      <c r="H14" s="77">
        <f t="shared" si="1"/>
        <v>0</v>
      </c>
    </row>
    <row r="15" spans="1:8" s="1" customFormat="1" x14ac:dyDescent="0.25">
      <c r="A15" s="110" t="s">
        <v>211</v>
      </c>
      <c r="B15" s="20" t="s">
        <v>535</v>
      </c>
      <c r="C15" s="21" t="s">
        <v>180</v>
      </c>
      <c r="D15" s="62">
        <v>400</v>
      </c>
      <c r="E15" s="63">
        <v>484</v>
      </c>
      <c r="F15" s="66">
        <f t="shared" si="0"/>
        <v>484</v>
      </c>
      <c r="G15" s="274"/>
      <c r="H15" s="77">
        <f t="shared" si="1"/>
        <v>0</v>
      </c>
    </row>
    <row r="16" spans="1:8" s="1" customFormat="1" x14ac:dyDescent="0.25">
      <c r="A16" s="110" t="s">
        <v>212</v>
      </c>
      <c r="B16" s="20" t="s">
        <v>533</v>
      </c>
      <c r="C16" s="21" t="s">
        <v>10</v>
      </c>
      <c r="D16" s="62">
        <v>546</v>
      </c>
      <c r="E16" s="63">
        <v>661</v>
      </c>
      <c r="F16" s="66">
        <f t="shared" si="0"/>
        <v>661</v>
      </c>
      <c r="G16" s="274"/>
      <c r="H16" s="77">
        <f t="shared" si="1"/>
        <v>0</v>
      </c>
    </row>
    <row r="17" spans="1:8" s="1" customFormat="1" x14ac:dyDescent="0.25">
      <c r="A17" s="110" t="s">
        <v>213</v>
      </c>
      <c r="B17" s="20" t="s">
        <v>536</v>
      </c>
      <c r="C17" s="21" t="s">
        <v>180</v>
      </c>
      <c r="D17" s="62">
        <v>648</v>
      </c>
      <c r="E17" s="63">
        <v>784</v>
      </c>
      <c r="F17" s="66">
        <f t="shared" si="0"/>
        <v>784</v>
      </c>
      <c r="G17" s="273"/>
      <c r="H17" s="77">
        <f t="shared" si="1"/>
        <v>0</v>
      </c>
    </row>
    <row r="18" spans="1:8" s="1" customFormat="1" x14ac:dyDescent="0.25">
      <c r="A18" s="112" t="s">
        <v>214</v>
      </c>
      <c r="B18" s="113" t="s">
        <v>537</v>
      </c>
      <c r="C18" s="114" t="s">
        <v>147</v>
      </c>
      <c r="D18" s="140">
        <v>473</v>
      </c>
      <c r="E18" s="141">
        <v>572</v>
      </c>
      <c r="F18" s="88">
        <f t="shared" si="0"/>
        <v>572</v>
      </c>
      <c r="G18" s="86"/>
      <c r="H18" s="78">
        <f t="shared" si="1"/>
        <v>0</v>
      </c>
    </row>
    <row r="19" spans="1:8" ht="19.899999999999999" customHeight="1" x14ac:dyDescent="0.25">
      <c r="A19" s="37"/>
      <c r="B19" s="38" t="s">
        <v>215</v>
      </c>
      <c r="C19" s="39"/>
      <c r="D19" s="64"/>
      <c r="E19" s="65"/>
      <c r="F19" s="66"/>
      <c r="G19" s="91"/>
      <c r="H19" s="69"/>
    </row>
    <row r="20" spans="1:8" x14ac:dyDescent="0.25">
      <c r="A20" s="105" t="s">
        <v>216</v>
      </c>
      <c r="B20" s="172" t="s">
        <v>540</v>
      </c>
      <c r="C20" s="107" t="s">
        <v>75</v>
      </c>
      <c r="D20" s="136">
        <v>692</v>
      </c>
      <c r="E20" s="137">
        <v>837</v>
      </c>
      <c r="F20" s="87">
        <f t="shared" si="0"/>
        <v>837</v>
      </c>
      <c r="G20" s="276"/>
      <c r="H20" s="76">
        <f t="shared" si="1"/>
        <v>0</v>
      </c>
    </row>
    <row r="21" spans="1:8" x14ac:dyDescent="0.25">
      <c r="A21" s="110" t="s">
        <v>217</v>
      </c>
      <c r="B21" s="60" t="s">
        <v>541</v>
      </c>
      <c r="C21" s="21" t="s">
        <v>75</v>
      </c>
      <c r="D21" s="62">
        <v>473</v>
      </c>
      <c r="E21" s="63">
        <v>572</v>
      </c>
      <c r="F21" s="66">
        <f t="shared" si="0"/>
        <v>572</v>
      </c>
      <c r="G21" s="277"/>
      <c r="H21" s="77">
        <f t="shared" si="1"/>
        <v>0</v>
      </c>
    </row>
    <row r="22" spans="1:8" ht="24.75" x14ac:dyDescent="0.25">
      <c r="A22" s="110" t="s">
        <v>218</v>
      </c>
      <c r="B22" s="173" t="s">
        <v>542</v>
      </c>
      <c r="C22" s="21" t="s">
        <v>75</v>
      </c>
      <c r="D22" s="62">
        <v>655</v>
      </c>
      <c r="E22" s="63">
        <v>793</v>
      </c>
      <c r="F22" s="66">
        <f t="shared" si="0"/>
        <v>793</v>
      </c>
      <c r="G22" s="138"/>
      <c r="H22" s="77">
        <f t="shared" si="1"/>
        <v>0</v>
      </c>
    </row>
    <row r="23" spans="1:8" ht="24.75" x14ac:dyDescent="0.25">
      <c r="A23" s="112" t="s">
        <v>219</v>
      </c>
      <c r="B23" s="174" t="s">
        <v>543</v>
      </c>
      <c r="C23" s="114" t="s">
        <v>75</v>
      </c>
      <c r="D23" s="140">
        <v>400</v>
      </c>
      <c r="E23" s="141">
        <v>484</v>
      </c>
      <c r="F23" s="88">
        <f t="shared" si="0"/>
        <v>484</v>
      </c>
      <c r="G23" s="278"/>
      <c r="H23" s="78">
        <f t="shared" si="1"/>
        <v>0</v>
      </c>
    </row>
    <row r="24" spans="1:8" ht="19.899999999999999" customHeight="1" x14ac:dyDescent="0.25">
      <c r="A24" s="37"/>
      <c r="B24" s="38" t="s">
        <v>220</v>
      </c>
      <c r="C24" s="39"/>
      <c r="D24" s="64"/>
      <c r="E24" s="65"/>
      <c r="F24" s="66"/>
      <c r="G24" s="91"/>
      <c r="H24" s="69"/>
    </row>
    <row r="25" spans="1:8" x14ac:dyDescent="0.25">
      <c r="A25" s="105" t="s">
        <v>221</v>
      </c>
      <c r="B25" s="106" t="s">
        <v>28</v>
      </c>
      <c r="C25" s="107" t="s">
        <v>222</v>
      </c>
      <c r="D25" s="136">
        <v>794</v>
      </c>
      <c r="E25" s="137">
        <v>961</v>
      </c>
      <c r="F25" s="87">
        <f t="shared" si="0"/>
        <v>961</v>
      </c>
      <c r="G25" s="92"/>
      <c r="H25" s="76">
        <f t="shared" si="1"/>
        <v>0</v>
      </c>
    </row>
    <row r="26" spans="1:8" x14ac:dyDescent="0.25">
      <c r="A26" s="110" t="s">
        <v>223</v>
      </c>
      <c r="B26" s="20" t="s">
        <v>625</v>
      </c>
      <c r="C26" s="21" t="s">
        <v>180</v>
      </c>
      <c r="D26" s="62">
        <v>713</v>
      </c>
      <c r="E26" s="63">
        <v>863</v>
      </c>
      <c r="F26" s="66">
        <f t="shared" si="0"/>
        <v>863</v>
      </c>
      <c r="G26" s="279"/>
      <c r="H26" s="77">
        <f t="shared" si="1"/>
        <v>0</v>
      </c>
    </row>
    <row r="27" spans="1:8" x14ac:dyDescent="0.25">
      <c r="A27" s="112" t="s">
        <v>224</v>
      </c>
      <c r="B27" s="113" t="s">
        <v>294</v>
      </c>
      <c r="C27" s="114" t="s">
        <v>180</v>
      </c>
      <c r="D27" s="140">
        <v>575</v>
      </c>
      <c r="E27" s="141">
        <v>696</v>
      </c>
      <c r="F27" s="88">
        <f t="shared" si="0"/>
        <v>696</v>
      </c>
      <c r="G27" s="280"/>
      <c r="H27" s="78">
        <f t="shared" si="1"/>
        <v>0</v>
      </c>
    </row>
    <row r="28" spans="1:8" ht="19.899999999999999" customHeight="1" x14ac:dyDescent="0.25">
      <c r="A28" s="37"/>
      <c r="B28" s="38" t="s">
        <v>225</v>
      </c>
      <c r="C28" s="39"/>
      <c r="D28" s="64"/>
      <c r="E28" s="65"/>
      <c r="F28" s="66"/>
      <c r="G28" s="91"/>
      <c r="H28" s="69"/>
    </row>
    <row r="29" spans="1:8" ht="14.45" customHeight="1" x14ac:dyDescent="0.25">
      <c r="A29" s="105" t="s">
        <v>226</v>
      </c>
      <c r="B29" s="106" t="s">
        <v>41</v>
      </c>
      <c r="C29" s="107" t="s">
        <v>222</v>
      </c>
      <c r="D29" s="136">
        <v>866</v>
      </c>
      <c r="E29" s="137">
        <v>1048</v>
      </c>
      <c r="F29" s="87">
        <f t="shared" si="0"/>
        <v>1048</v>
      </c>
      <c r="G29" s="92"/>
      <c r="H29" s="76">
        <f t="shared" si="1"/>
        <v>0</v>
      </c>
    </row>
    <row r="30" spans="1:8" ht="26.25" x14ac:dyDescent="0.25">
      <c r="A30" s="110" t="s">
        <v>227</v>
      </c>
      <c r="B30" s="20" t="s">
        <v>626</v>
      </c>
      <c r="C30" s="21" t="s">
        <v>180</v>
      </c>
      <c r="D30" s="62">
        <v>735</v>
      </c>
      <c r="E30" s="63">
        <v>889</v>
      </c>
      <c r="F30" s="66">
        <f t="shared" si="0"/>
        <v>889</v>
      </c>
      <c r="G30" s="277"/>
      <c r="H30" s="77">
        <f t="shared" si="1"/>
        <v>0</v>
      </c>
    </row>
    <row r="31" spans="1:8" x14ac:dyDescent="0.25">
      <c r="A31" s="112" t="s">
        <v>228</v>
      </c>
      <c r="B31" s="113" t="s">
        <v>46</v>
      </c>
      <c r="C31" s="114" t="s">
        <v>180</v>
      </c>
      <c r="D31" s="140">
        <v>604</v>
      </c>
      <c r="E31" s="141">
        <v>731</v>
      </c>
      <c r="F31" s="88">
        <f t="shared" si="0"/>
        <v>731</v>
      </c>
      <c r="G31" s="93"/>
      <c r="H31" s="78">
        <f t="shared" si="1"/>
        <v>0</v>
      </c>
    </row>
    <row r="32" spans="1:8" ht="19.899999999999999" customHeight="1" x14ac:dyDescent="0.25">
      <c r="A32" s="37"/>
      <c r="B32" s="38" t="s">
        <v>683</v>
      </c>
      <c r="C32" s="39"/>
      <c r="D32" s="64"/>
      <c r="E32" s="65"/>
      <c r="F32" s="66"/>
      <c r="G32" s="91"/>
      <c r="H32" s="69"/>
    </row>
    <row r="33" spans="1:8" ht="14.45" customHeight="1" x14ac:dyDescent="0.25">
      <c r="A33" s="105" t="s">
        <v>229</v>
      </c>
      <c r="B33" s="106" t="s">
        <v>48</v>
      </c>
      <c r="C33" s="107" t="s">
        <v>222</v>
      </c>
      <c r="D33" s="136">
        <v>866</v>
      </c>
      <c r="E33" s="137">
        <v>1048</v>
      </c>
      <c r="F33" s="87">
        <f t="shared" si="0"/>
        <v>1048</v>
      </c>
      <c r="G33" s="276"/>
      <c r="H33" s="76">
        <f t="shared" si="1"/>
        <v>0</v>
      </c>
    </row>
    <row r="34" spans="1:8" x14ac:dyDescent="0.25">
      <c r="A34" s="110" t="s">
        <v>230</v>
      </c>
      <c r="B34" s="20" t="s">
        <v>627</v>
      </c>
      <c r="C34" s="21" t="s">
        <v>180</v>
      </c>
      <c r="D34" s="62">
        <v>779</v>
      </c>
      <c r="E34" s="63">
        <v>943</v>
      </c>
      <c r="F34" s="66">
        <f t="shared" si="0"/>
        <v>943</v>
      </c>
      <c r="G34" s="277"/>
      <c r="H34" s="77">
        <f t="shared" si="1"/>
        <v>0</v>
      </c>
    </row>
    <row r="35" spans="1:8" x14ac:dyDescent="0.25">
      <c r="A35" s="112" t="s">
        <v>231</v>
      </c>
      <c r="B35" s="113" t="s">
        <v>53</v>
      </c>
      <c r="C35" s="114" t="s">
        <v>180</v>
      </c>
      <c r="D35" s="140">
        <v>575</v>
      </c>
      <c r="E35" s="141">
        <v>696</v>
      </c>
      <c r="F35" s="88">
        <f t="shared" si="0"/>
        <v>696</v>
      </c>
      <c r="G35" s="93"/>
      <c r="H35" s="78">
        <f t="shared" si="1"/>
        <v>0</v>
      </c>
    </row>
    <row r="36" spans="1:8" ht="19.899999999999999" customHeight="1" x14ac:dyDescent="0.25">
      <c r="A36" s="37"/>
      <c r="B36" s="38" t="s">
        <v>232</v>
      </c>
      <c r="C36" s="39"/>
      <c r="D36" s="64"/>
      <c r="E36" s="65"/>
      <c r="F36" s="66"/>
      <c r="G36" s="91"/>
      <c r="H36" s="69"/>
    </row>
    <row r="37" spans="1:8" ht="14.45" customHeight="1" x14ac:dyDescent="0.25">
      <c r="A37" s="105" t="s">
        <v>233</v>
      </c>
      <c r="B37" s="106" t="s">
        <v>549</v>
      </c>
      <c r="C37" s="107" t="s">
        <v>222</v>
      </c>
      <c r="D37" s="136">
        <v>917</v>
      </c>
      <c r="E37" s="137">
        <v>1110</v>
      </c>
      <c r="F37" s="87">
        <f t="shared" si="0"/>
        <v>1110</v>
      </c>
      <c r="G37" s="92"/>
      <c r="H37" s="76">
        <f t="shared" si="1"/>
        <v>0</v>
      </c>
    </row>
    <row r="38" spans="1:8" x14ac:dyDescent="0.25">
      <c r="A38" s="110" t="s">
        <v>234</v>
      </c>
      <c r="B38" s="20" t="s">
        <v>628</v>
      </c>
      <c r="C38" s="21" t="s">
        <v>180</v>
      </c>
      <c r="D38" s="62">
        <v>808</v>
      </c>
      <c r="E38" s="63">
        <v>978</v>
      </c>
      <c r="F38" s="66">
        <f t="shared" si="0"/>
        <v>978</v>
      </c>
      <c r="G38" s="279"/>
      <c r="H38" s="77">
        <f t="shared" si="1"/>
        <v>0</v>
      </c>
    </row>
    <row r="39" spans="1:8" x14ac:dyDescent="0.25">
      <c r="A39" s="112" t="s">
        <v>235</v>
      </c>
      <c r="B39" s="113" t="s">
        <v>552</v>
      </c>
      <c r="C39" s="114" t="s">
        <v>180</v>
      </c>
      <c r="D39" s="140">
        <v>604</v>
      </c>
      <c r="E39" s="141">
        <v>731</v>
      </c>
      <c r="F39" s="88">
        <f t="shared" si="0"/>
        <v>731</v>
      </c>
      <c r="G39" s="280"/>
      <c r="H39" s="78">
        <f t="shared" si="1"/>
        <v>0</v>
      </c>
    </row>
    <row r="40" spans="1:8" ht="19.899999999999999" customHeight="1" x14ac:dyDescent="0.25">
      <c r="A40" s="37"/>
      <c r="B40" s="38" t="s">
        <v>236</v>
      </c>
      <c r="C40" s="39"/>
      <c r="D40" s="64"/>
      <c r="E40" s="65"/>
      <c r="F40" s="66"/>
      <c r="G40" s="91"/>
      <c r="H40" s="69"/>
    </row>
    <row r="41" spans="1:8" ht="15" customHeight="1" x14ac:dyDescent="0.25">
      <c r="A41" s="105" t="s">
        <v>237</v>
      </c>
      <c r="B41" s="106" t="s">
        <v>579</v>
      </c>
      <c r="C41" s="107" t="s">
        <v>238</v>
      </c>
      <c r="D41" s="136">
        <v>692</v>
      </c>
      <c r="E41" s="137">
        <v>837</v>
      </c>
      <c r="F41" s="87">
        <f t="shared" si="0"/>
        <v>837</v>
      </c>
      <c r="G41" s="276"/>
      <c r="H41" s="76">
        <f t="shared" si="1"/>
        <v>0</v>
      </c>
    </row>
    <row r="42" spans="1:8" x14ac:dyDescent="0.25">
      <c r="A42" s="110" t="s">
        <v>239</v>
      </c>
      <c r="B42" s="20" t="s">
        <v>582</v>
      </c>
      <c r="C42" s="21" t="s">
        <v>238</v>
      </c>
      <c r="D42" s="62">
        <v>692</v>
      </c>
      <c r="E42" s="63">
        <v>837</v>
      </c>
      <c r="F42" s="66">
        <f t="shared" si="0"/>
        <v>837</v>
      </c>
      <c r="G42" s="138"/>
      <c r="H42" s="77">
        <f t="shared" si="1"/>
        <v>0</v>
      </c>
    </row>
    <row r="43" spans="1:8" x14ac:dyDescent="0.25">
      <c r="A43" s="110" t="s">
        <v>240</v>
      </c>
      <c r="B43" s="20" t="s">
        <v>555</v>
      </c>
      <c r="C43" s="21" t="s">
        <v>180</v>
      </c>
      <c r="D43" s="62">
        <v>692</v>
      </c>
      <c r="E43" s="63">
        <v>837</v>
      </c>
      <c r="F43" s="66">
        <f t="shared" si="0"/>
        <v>837</v>
      </c>
      <c r="G43" s="277"/>
      <c r="H43" s="77">
        <f t="shared" si="1"/>
        <v>0</v>
      </c>
    </row>
    <row r="44" spans="1:8" x14ac:dyDescent="0.25">
      <c r="A44" s="110" t="s">
        <v>63</v>
      </c>
      <c r="B44" s="20" t="s">
        <v>295</v>
      </c>
      <c r="C44" s="21" t="s">
        <v>65</v>
      </c>
      <c r="D44" s="62">
        <v>583</v>
      </c>
      <c r="E44" s="63">
        <v>705</v>
      </c>
      <c r="F44" s="66">
        <f t="shared" si="0"/>
        <v>705</v>
      </c>
      <c r="G44" s="277"/>
      <c r="H44" s="77">
        <f t="shared" si="1"/>
        <v>0</v>
      </c>
    </row>
    <row r="45" spans="1:8" x14ac:dyDescent="0.25">
      <c r="A45" s="110" t="s">
        <v>241</v>
      </c>
      <c r="B45" s="20" t="s">
        <v>296</v>
      </c>
      <c r="C45" s="21" t="s">
        <v>180</v>
      </c>
      <c r="D45" s="62">
        <v>801</v>
      </c>
      <c r="E45" s="63">
        <v>969</v>
      </c>
      <c r="F45" s="66">
        <f t="shared" si="0"/>
        <v>969</v>
      </c>
      <c r="G45" s="138"/>
      <c r="H45" s="77">
        <f t="shared" si="1"/>
        <v>0</v>
      </c>
    </row>
    <row r="46" spans="1:8" x14ac:dyDescent="0.25">
      <c r="A46" s="112" t="s">
        <v>242</v>
      </c>
      <c r="B46" s="113" t="s">
        <v>297</v>
      </c>
      <c r="C46" s="114" t="s">
        <v>180</v>
      </c>
      <c r="D46" s="140">
        <v>655</v>
      </c>
      <c r="E46" s="141">
        <v>793</v>
      </c>
      <c r="F46" s="88">
        <f t="shared" si="0"/>
        <v>793</v>
      </c>
      <c r="G46" s="280"/>
      <c r="H46" s="78">
        <f t="shared" si="1"/>
        <v>0</v>
      </c>
    </row>
    <row r="47" spans="1:8" ht="19.899999999999999" customHeight="1" x14ac:dyDescent="0.25">
      <c r="A47" s="37"/>
      <c r="B47" s="38" t="s">
        <v>243</v>
      </c>
      <c r="C47" s="39"/>
      <c r="D47" s="64"/>
      <c r="E47" s="65"/>
      <c r="F47" s="66"/>
      <c r="G47" s="91"/>
      <c r="H47" s="69"/>
    </row>
    <row r="48" spans="1:8" ht="13.9" customHeight="1" x14ac:dyDescent="0.25">
      <c r="A48" s="129" t="s">
        <v>244</v>
      </c>
      <c r="B48" s="151" t="s">
        <v>463</v>
      </c>
      <c r="C48" s="107" t="s">
        <v>222</v>
      </c>
      <c r="D48" s="136">
        <v>1420</v>
      </c>
      <c r="E48" s="137">
        <v>1718</v>
      </c>
      <c r="F48" s="87">
        <f t="shared" si="0"/>
        <v>1718</v>
      </c>
      <c r="G48" s="276"/>
      <c r="H48" s="76">
        <f t="shared" si="1"/>
        <v>0</v>
      </c>
    </row>
    <row r="49" spans="1:8" ht="14.45" customHeight="1" x14ac:dyDescent="0.25">
      <c r="A49" s="130" t="s">
        <v>245</v>
      </c>
      <c r="B49" s="30" t="s">
        <v>460</v>
      </c>
      <c r="C49" s="21" t="s">
        <v>180</v>
      </c>
      <c r="D49" s="62">
        <v>1014</v>
      </c>
      <c r="E49" s="63">
        <v>1227</v>
      </c>
      <c r="F49" s="66">
        <f t="shared" si="0"/>
        <v>1227</v>
      </c>
      <c r="G49" s="138"/>
      <c r="H49" s="77">
        <f t="shared" si="1"/>
        <v>0</v>
      </c>
    </row>
    <row r="50" spans="1:8" ht="15.75" x14ac:dyDescent="0.25">
      <c r="A50" s="131" t="s">
        <v>246</v>
      </c>
      <c r="B50" s="152" t="s">
        <v>461</v>
      </c>
      <c r="C50" s="114" t="s">
        <v>247</v>
      </c>
      <c r="D50" s="140">
        <v>1758</v>
      </c>
      <c r="E50" s="141">
        <v>2127</v>
      </c>
      <c r="F50" s="88">
        <f t="shared" si="0"/>
        <v>2127</v>
      </c>
      <c r="G50" s="280"/>
      <c r="H50" s="78">
        <f t="shared" si="1"/>
        <v>0</v>
      </c>
    </row>
    <row r="51" spans="1:8" ht="19.899999999999999" customHeight="1" x14ac:dyDescent="0.25">
      <c r="A51" s="37"/>
      <c r="B51" s="38" t="s">
        <v>248</v>
      </c>
      <c r="C51" s="39"/>
      <c r="D51" s="64"/>
      <c r="E51" s="65"/>
      <c r="F51" s="66"/>
      <c r="G51" s="91"/>
      <c r="H51" s="69"/>
    </row>
    <row r="52" spans="1:8" x14ac:dyDescent="0.25">
      <c r="A52" s="147" t="s">
        <v>249</v>
      </c>
      <c r="B52" s="148" t="s">
        <v>298</v>
      </c>
      <c r="C52" s="106" t="s">
        <v>250</v>
      </c>
      <c r="D52" s="136">
        <v>801</v>
      </c>
      <c r="E52" s="137">
        <v>969</v>
      </c>
      <c r="F52" s="87">
        <f t="shared" si="0"/>
        <v>969</v>
      </c>
      <c r="G52" s="92"/>
      <c r="H52" s="76">
        <f t="shared" si="1"/>
        <v>0</v>
      </c>
    </row>
    <row r="53" spans="1:8" x14ac:dyDescent="0.25">
      <c r="A53" s="149" t="s">
        <v>251</v>
      </c>
      <c r="B53" s="20" t="s">
        <v>299</v>
      </c>
      <c r="C53" s="20" t="s">
        <v>250</v>
      </c>
      <c r="D53" s="62">
        <v>801</v>
      </c>
      <c r="E53" s="63">
        <v>969</v>
      </c>
      <c r="F53" s="66">
        <f t="shared" si="0"/>
        <v>969</v>
      </c>
      <c r="G53" s="279"/>
      <c r="H53" s="77">
        <f t="shared" si="1"/>
        <v>0</v>
      </c>
    </row>
    <row r="54" spans="1:8" ht="26.25" x14ac:dyDescent="0.25">
      <c r="A54" s="149" t="s">
        <v>252</v>
      </c>
      <c r="B54" s="20" t="s">
        <v>300</v>
      </c>
      <c r="C54" s="20" t="s">
        <v>253</v>
      </c>
      <c r="D54" s="62">
        <v>1674</v>
      </c>
      <c r="E54" s="63">
        <v>2026</v>
      </c>
      <c r="F54" s="66">
        <f t="shared" si="0"/>
        <v>2026</v>
      </c>
      <c r="G54" s="277"/>
      <c r="H54" s="77">
        <f t="shared" si="1"/>
        <v>0</v>
      </c>
    </row>
    <row r="55" spans="1:8" ht="14.45" customHeight="1" x14ac:dyDescent="0.25">
      <c r="A55" s="149" t="s">
        <v>254</v>
      </c>
      <c r="B55" s="24" t="s">
        <v>301</v>
      </c>
      <c r="C55" s="20" t="s">
        <v>255</v>
      </c>
      <c r="D55" s="62">
        <v>1674</v>
      </c>
      <c r="E55" s="63">
        <v>2026</v>
      </c>
      <c r="F55" s="66">
        <f t="shared" si="0"/>
        <v>2026</v>
      </c>
      <c r="G55" s="138"/>
      <c r="H55" s="77">
        <f t="shared" si="1"/>
        <v>0</v>
      </c>
    </row>
    <row r="56" spans="1:8" ht="14.45" customHeight="1" x14ac:dyDescent="0.25">
      <c r="A56" s="149" t="s">
        <v>256</v>
      </c>
      <c r="B56" s="20" t="s">
        <v>302</v>
      </c>
      <c r="C56" s="20" t="s">
        <v>255</v>
      </c>
      <c r="D56" s="62">
        <v>1674</v>
      </c>
      <c r="E56" s="63">
        <v>2026</v>
      </c>
      <c r="F56" s="66">
        <f t="shared" si="0"/>
        <v>2026</v>
      </c>
      <c r="G56" s="279"/>
      <c r="H56" s="77">
        <f t="shared" si="1"/>
        <v>0</v>
      </c>
    </row>
    <row r="57" spans="1:8" ht="26.25" x14ac:dyDescent="0.25">
      <c r="A57" s="149" t="s">
        <v>257</v>
      </c>
      <c r="B57" s="20" t="s">
        <v>303</v>
      </c>
      <c r="C57" s="20" t="s">
        <v>253</v>
      </c>
      <c r="D57" s="62">
        <v>1674</v>
      </c>
      <c r="E57" s="63">
        <v>2026</v>
      </c>
      <c r="F57" s="66">
        <f t="shared" si="0"/>
        <v>2026</v>
      </c>
      <c r="G57" s="277"/>
      <c r="H57" s="77">
        <f t="shared" si="1"/>
        <v>0</v>
      </c>
    </row>
    <row r="58" spans="1:8" x14ac:dyDescent="0.25">
      <c r="A58" s="149" t="s">
        <v>258</v>
      </c>
      <c r="B58" s="20" t="s">
        <v>304</v>
      </c>
      <c r="C58" s="20" t="s">
        <v>180</v>
      </c>
      <c r="D58" s="62">
        <v>743</v>
      </c>
      <c r="E58" s="63">
        <v>899</v>
      </c>
      <c r="F58" s="66">
        <f t="shared" si="0"/>
        <v>899</v>
      </c>
      <c r="G58" s="277"/>
      <c r="H58" s="77">
        <f t="shared" si="1"/>
        <v>0</v>
      </c>
    </row>
    <row r="59" spans="1:8" x14ac:dyDescent="0.25">
      <c r="A59" s="149" t="s">
        <v>259</v>
      </c>
      <c r="B59" s="20" t="s">
        <v>305</v>
      </c>
      <c r="C59" s="20" t="s">
        <v>180</v>
      </c>
      <c r="D59" s="62">
        <v>1077</v>
      </c>
      <c r="E59" s="63">
        <v>1303</v>
      </c>
      <c r="F59" s="66">
        <f t="shared" si="0"/>
        <v>1303</v>
      </c>
      <c r="G59" s="138"/>
      <c r="H59" s="77">
        <f t="shared" si="1"/>
        <v>0</v>
      </c>
    </row>
    <row r="60" spans="1:8" x14ac:dyDescent="0.25">
      <c r="A60" s="150" t="s">
        <v>260</v>
      </c>
      <c r="B60" s="113" t="s">
        <v>306</v>
      </c>
      <c r="C60" s="113" t="s">
        <v>180</v>
      </c>
      <c r="D60" s="140">
        <v>735</v>
      </c>
      <c r="E60" s="141">
        <v>889</v>
      </c>
      <c r="F60" s="88">
        <f t="shared" si="0"/>
        <v>889</v>
      </c>
      <c r="G60" s="281"/>
      <c r="H60" s="78">
        <f t="shared" si="1"/>
        <v>0</v>
      </c>
    </row>
    <row r="61" spans="1:8" ht="19.899999999999999" customHeight="1" x14ac:dyDescent="0.25">
      <c r="A61" s="37"/>
      <c r="B61" s="38" t="s">
        <v>100</v>
      </c>
      <c r="C61" s="39"/>
      <c r="D61" s="64"/>
      <c r="E61" s="65"/>
      <c r="F61" s="66"/>
      <c r="G61" s="91"/>
      <c r="H61" s="69"/>
    </row>
    <row r="62" spans="1:8" ht="14.45" customHeight="1" x14ac:dyDescent="0.25">
      <c r="A62" s="105" t="s">
        <v>261</v>
      </c>
      <c r="B62" s="106" t="s">
        <v>462</v>
      </c>
      <c r="C62" s="107" t="s">
        <v>222</v>
      </c>
      <c r="D62" s="136">
        <v>2693</v>
      </c>
      <c r="E62" s="137">
        <v>3259</v>
      </c>
      <c r="F62" s="87">
        <f t="shared" si="0"/>
        <v>3259</v>
      </c>
      <c r="G62" s="276"/>
      <c r="H62" s="76">
        <f t="shared" si="1"/>
        <v>0</v>
      </c>
    </row>
    <row r="63" spans="1:8" x14ac:dyDescent="0.25">
      <c r="A63" s="110" t="s">
        <v>262</v>
      </c>
      <c r="B63" s="20" t="s">
        <v>307</v>
      </c>
      <c r="C63" s="21" t="s">
        <v>180</v>
      </c>
      <c r="D63" s="62">
        <v>983</v>
      </c>
      <c r="E63" s="63">
        <v>1189</v>
      </c>
      <c r="F63" s="66">
        <f t="shared" si="0"/>
        <v>1189</v>
      </c>
      <c r="G63" s="138"/>
      <c r="H63" s="77">
        <f t="shared" si="1"/>
        <v>0</v>
      </c>
    </row>
    <row r="64" spans="1:8" x14ac:dyDescent="0.25">
      <c r="A64" s="112" t="s">
        <v>263</v>
      </c>
      <c r="B64" s="113" t="s">
        <v>308</v>
      </c>
      <c r="C64" s="114" t="s">
        <v>264</v>
      </c>
      <c r="D64" s="140">
        <v>1893</v>
      </c>
      <c r="E64" s="141">
        <v>2291</v>
      </c>
      <c r="F64" s="88">
        <f t="shared" si="0"/>
        <v>2291</v>
      </c>
      <c r="G64" s="280"/>
      <c r="H64" s="78">
        <f t="shared" si="1"/>
        <v>0</v>
      </c>
    </row>
    <row r="65" spans="1:10" ht="19.899999999999999" customHeight="1" x14ac:dyDescent="0.25">
      <c r="A65" s="37"/>
      <c r="B65" s="38" t="s">
        <v>265</v>
      </c>
      <c r="C65" s="39"/>
      <c r="D65" s="64"/>
      <c r="E65" s="65"/>
      <c r="F65" s="66"/>
      <c r="G65" s="91"/>
      <c r="H65" s="69"/>
    </row>
    <row r="66" spans="1:10" ht="39.75" customHeight="1" x14ac:dyDescent="0.25">
      <c r="A66" s="142" t="s">
        <v>266</v>
      </c>
      <c r="B66" s="146" t="s">
        <v>464</v>
      </c>
      <c r="C66" s="143" t="s">
        <v>267</v>
      </c>
      <c r="D66" s="144">
        <v>3080</v>
      </c>
      <c r="E66" s="145">
        <v>3727</v>
      </c>
      <c r="F66" s="89">
        <f>E66</f>
        <v>3727</v>
      </c>
      <c r="G66" s="94"/>
      <c r="H66" s="90">
        <f t="shared" si="1"/>
        <v>0</v>
      </c>
    </row>
    <row r="67" spans="1:10" ht="19.899999999999999" customHeight="1" x14ac:dyDescent="0.25">
      <c r="A67" s="39"/>
      <c r="B67" s="38" t="s">
        <v>268</v>
      </c>
      <c r="C67" s="39"/>
      <c r="D67" s="64"/>
      <c r="E67" s="65"/>
      <c r="F67" s="66"/>
      <c r="G67" s="91"/>
      <c r="H67" s="69"/>
      <c r="J67" s="2"/>
    </row>
    <row r="68" spans="1:10" ht="39" x14ac:dyDescent="0.25">
      <c r="A68" s="142" t="s">
        <v>269</v>
      </c>
      <c r="B68" s="146" t="s">
        <v>465</v>
      </c>
      <c r="C68" s="143" t="s">
        <v>270</v>
      </c>
      <c r="D68" s="144">
        <v>3360</v>
      </c>
      <c r="E68" s="145">
        <v>4066</v>
      </c>
      <c r="F68" s="89">
        <f>E68</f>
        <v>4066</v>
      </c>
      <c r="G68" s="94"/>
      <c r="H68" s="90">
        <f t="shared" si="1"/>
        <v>0</v>
      </c>
    </row>
    <row r="69" spans="1:10" ht="19.899999999999999" customHeight="1" x14ac:dyDescent="0.25">
      <c r="A69" s="39"/>
      <c r="B69" s="38" t="s">
        <v>271</v>
      </c>
      <c r="C69" s="39"/>
      <c r="D69" s="64"/>
      <c r="E69" s="65"/>
      <c r="F69" s="66"/>
      <c r="G69" s="91"/>
      <c r="H69" s="69"/>
    </row>
    <row r="70" spans="1:10" ht="39" x14ac:dyDescent="0.25">
      <c r="A70" s="142" t="s">
        <v>272</v>
      </c>
      <c r="B70" s="143" t="s">
        <v>466</v>
      </c>
      <c r="C70" s="143" t="s">
        <v>273</v>
      </c>
      <c r="D70" s="144">
        <v>2257</v>
      </c>
      <c r="E70" s="145">
        <v>2731</v>
      </c>
      <c r="F70" s="89">
        <f t="shared" si="0"/>
        <v>2731</v>
      </c>
      <c r="G70" s="94"/>
      <c r="H70" s="90">
        <f t="shared" si="1"/>
        <v>0</v>
      </c>
    </row>
    <row r="71" spans="1:10" x14ac:dyDescent="0.25">
      <c r="A71" s="43"/>
      <c r="B71" s="44"/>
      <c r="C71" s="44"/>
      <c r="D71" s="45"/>
      <c r="E71" s="46"/>
      <c r="F71" s="66"/>
      <c r="G71" s="91"/>
      <c r="H71" s="69"/>
    </row>
    <row r="72" spans="1:10" ht="19.899999999999999" customHeight="1" x14ac:dyDescent="0.25">
      <c r="A72" s="67"/>
      <c r="B72" s="61" t="s">
        <v>274</v>
      </c>
      <c r="C72" s="67"/>
      <c r="D72" s="67"/>
      <c r="E72" s="67"/>
      <c r="F72" s="72"/>
      <c r="G72" s="61"/>
      <c r="H72" s="67"/>
    </row>
    <row r="73" spans="1:10" ht="19.899999999999999" customHeight="1" x14ac:dyDescent="0.25">
      <c r="A73" s="37"/>
      <c r="B73" s="38" t="s">
        <v>275</v>
      </c>
      <c r="C73" s="39"/>
      <c r="D73" s="40"/>
      <c r="E73" s="41"/>
      <c r="F73" s="66"/>
      <c r="G73" s="91"/>
      <c r="H73" s="69"/>
    </row>
    <row r="74" spans="1:10" ht="14.45" customHeight="1" x14ac:dyDescent="0.25">
      <c r="A74" s="105" t="s">
        <v>276</v>
      </c>
      <c r="B74" s="106" t="s">
        <v>309</v>
      </c>
      <c r="C74" s="107" t="s">
        <v>277</v>
      </c>
      <c r="D74" s="136">
        <v>2075</v>
      </c>
      <c r="E74" s="137">
        <v>2511</v>
      </c>
      <c r="F74" s="87">
        <f t="shared" ref="F74:F86" si="2">(1-$F$2)*E74</f>
        <v>2511</v>
      </c>
      <c r="G74" s="276"/>
      <c r="H74" s="76">
        <f t="shared" ref="H74:H86" si="3">G74*F74</f>
        <v>0</v>
      </c>
    </row>
    <row r="75" spans="1:10" ht="26.25" x14ac:dyDescent="0.25">
      <c r="A75" s="110" t="s">
        <v>278</v>
      </c>
      <c r="B75" s="20" t="s">
        <v>310</v>
      </c>
      <c r="C75" s="21" t="s">
        <v>10</v>
      </c>
      <c r="D75" s="62">
        <v>1019</v>
      </c>
      <c r="E75" s="63">
        <v>1233</v>
      </c>
      <c r="F75" s="66">
        <f t="shared" si="2"/>
        <v>1233</v>
      </c>
      <c r="G75" s="138"/>
      <c r="H75" s="77">
        <f t="shared" si="3"/>
        <v>0</v>
      </c>
    </row>
    <row r="76" spans="1:10" ht="14.45" customHeight="1" x14ac:dyDescent="0.25">
      <c r="A76" s="110" t="s">
        <v>279</v>
      </c>
      <c r="B76" s="20" t="s">
        <v>311</v>
      </c>
      <c r="C76" s="21" t="s">
        <v>24</v>
      </c>
      <c r="D76" s="62">
        <v>641</v>
      </c>
      <c r="E76" s="63">
        <v>776</v>
      </c>
      <c r="F76" s="66">
        <f t="shared" si="2"/>
        <v>776</v>
      </c>
      <c r="G76" s="279"/>
      <c r="H76" s="77">
        <f t="shared" si="3"/>
        <v>0</v>
      </c>
    </row>
    <row r="77" spans="1:10" ht="14.45" customHeight="1" x14ac:dyDescent="0.25">
      <c r="A77" s="110" t="s">
        <v>280</v>
      </c>
      <c r="B77" s="20" t="s">
        <v>312</v>
      </c>
      <c r="C77" s="21" t="s">
        <v>24</v>
      </c>
      <c r="D77" s="62">
        <v>641</v>
      </c>
      <c r="E77" s="63">
        <v>776</v>
      </c>
      <c r="F77" s="66">
        <f t="shared" si="2"/>
        <v>776</v>
      </c>
      <c r="G77" s="277"/>
      <c r="H77" s="77">
        <f t="shared" si="3"/>
        <v>0</v>
      </c>
    </row>
    <row r="78" spans="1:10" ht="14.45" customHeight="1" x14ac:dyDescent="0.25">
      <c r="A78" s="110" t="s">
        <v>281</v>
      </c>
      <c r="B78" s="24" t="s">
        <v>467</v>
      </c>
      <c r="C78" s="21" t="s">
        <v>24</v>
      </c>
      <c r="D78" s="62">
        <v>641</v>
      </c>
      <c r="E78" s="63">
        <v>776</v>
      </c>
      <c r="F78" s="66">
        <f t="shared" si="2"/>
        <v>776</v>
      </c>
      <c r="G78" s="138"/>
      <c r="H78" s="77">
        <f t="shared" si="3"/>
        <v>0</v>
      </c>
    </row>
    <row r="79" spans="1:10" ht="14.45" customHeight="1" x14ac:dyDescent="0.25">
      <c r="A79" s="110" t="s">
        <v>282</v>
      </c>
      <c r="B79" s="20" t="s">
        <v>313</v>
      </c>
      <c r="C79" s="21" t="s">
        <v>277</v>
      </c>
      <c r="D79" s="62">
        <v>1820</v>
      </c>
      <c r="E79" s="63">
        <v>2202</v>
      </c>
      <c r="F79" s="66">
        <f t="shared" si="2"/>
        <v>2202</v>
      </c>
      <c r="G79" s="277"/>
      <c r="H79" s="77">
        <f t="shared" si="3"/>
        <v>0</v>
      </c>
    </row>
    <row r="80" spans="1:10" ht="14.45" customHeight="1" x14ac:dyDescent="0.25">
      <c r="A80" s="110" t="s">
        <v>283</v>
      </c>
      <c r="B80" s="24" t="s">
        <v>314</v>
      </c>
      <c r="C80" s="21" t="s">
        <v>277</v>
      </c>
      <c r="D80" s="62">
        <v>2038</v>
      </c>
      <c r="E80" s="63">
        <v>2466</v>
      </c>
      <c r="F80" s="66">
        <f t="shared" si="2"/>
        <v>2466</v>
      </c>
      <c r="G80" s="138"/>
      <c r="H80" s="77">
        <f t="shared" si="3"/>
        <v>0</v>
      </c>
    </row>
    <row r="81" spans="1:8" ht="26.25" x14ac:dyDescent="0.25">
      <c r="A81" s="110" t="s">
        <v>284</v>
      </c>
      <c r="B81" s="20" t="s">
        <v>315</v>
      </c>
      <c r="C81" s="21" t="s">
        <v>277</v>
      </c>
      <c r="D81" s="62">
        <v>2184</v>
      </c>
      <c r="E81" s="63">
        <v>2643</v>
      </c>
      <c r="F81" s="66">
        <f t="shared" si="2"/>
        <v>2643</v>
      </c>
      <c r="G81" s="277"/>
      <c r="H81" s="77">
        <f t="shared" si="3"/>
        <v>0</v>
      </c>
    </row>
    <row r="82" spans="1:8" ht="14.45" customHeight="1" x14ac:dyDescent="0.25">
      <c r="A82" s="139" t="s">
        <v>285</v>
      </c>
      <c r="B82" s="23" t="s">
        <v>468</v>
      </c>
      <c r="C82" s="21" t="s">
        <v>286</v>
      </c>
      <c r="D82" s="62">
        <v>1372</v>
      </c>
      <c r="E82" s="63">
        <v>1660</v>
      </c>
      <c r="F82" s="66">
        <f>E82</f>
        <v>1660</v>
      </c>
      <c r="G82" s="138"/>
      <c r="H82" s="77">
        <f t="shared" si="3"/>
        <v>0</v>
      </c>
    </row>
    <row r="83" spans="1:8" ht="14.45" customHeight="1" x14ac:dyDescent="0.25">
      <c r="A83" s="110" t="s">
        <v>287</v>
      </c>
      <c r="B83" s="20" t="s">
        <v>316</v>
      </c>
      <c r="C83" s="21" t="s">
        <v>202</v>
      </c>
      <c r="D83" s="62">
        <v>1128</v>
      </c>
      <c r="E83" s="63">
        <v>1365</v>
      </c>
      <c r="F83" s="66">
        <f t="shared" si="2"/>
        <v>1365</v>
      </c>
      <c r="G83" s="279"/>
      <c r="H83" s="77">
        <f t="shared" si="3"/>
        <v>0</v>
      </c>
    </row>
    <row r="84" spans="1:8" ht="14.45" customHeight="1" x14ac:dyDescent="0.25">
      <c r="A84" s="110" t="s">
        <v>288</v>
      </c>
      <c r="B84" s="20" t="s">
        <v>317</v>
      </c>
      <c r="C84" s="21" t="s">
        <v>277</v>
      </c>
      <c r="D84" s="62">
        <v>1820</v>
      </c>
      <c r="E84" s="63">
        <v>2202</v>
      </c>
      <c r="F84" s="66">
        <f t="shared" si="2"/>
        <v>2202</v>
      </c>
      <c r="G84" s="279"/>
      <c r="H84" s="77">
        <f t="shared" si="3"/>
        <v>0</v>
      </c>
    </row>
    <row r="85" spans="1:8" ht="14.45" customHeight="1" x14ac:dyDescent="0.25">
      <c r="A85" s="110" t="s">
        <v>289</v>
      </c>
      <c r="B85" s="24" t="s">
        <v>469</v>
      </c>
      <c r="C85" s="21" t="s">
        <v>290</v>
      </c>
      <c r="D85" s="62">
        <v>1638</v>
      </c>
      <c r="E85" s="63">
        <v>1982</v>
      </c>
      <c r="F85" s="66">
        <f t="shared" si="2"/>
        <v>1982</v>
      </c>
      <c r="G85" s="277"/>
      <c r="H85" s="77">
        <f t="shared" si="3"/>
        <v>0</v>
      </c>
    </row>
    <row r="86" spans="1:8" ht="14.45" customHeight="1" x14ac:dyDescent="0.25">
      <c r="A86" s="112" t="s">
        <v>291</v>
      </c>
      <c r="B86" s="113" t="s">
        <v>292</v>
      </c>
      <c r="C86" s="114" t="s">
        <v>293</v>
      </c>
      <c r="D86" s="140">
        <v>25</v>
      </c>
      <c r="E86" s="141">
        <v>30</v>
      </c>
      <c r="F86" s="88">
        <f t="shared" si="2"/>
        <v>30</v>
      </c>
      <c r="G86" s="93"/>
      <c r="H86" s="78">
        <f t="shared" si="3"/>
        <v>0</v>
      </c>
    </row>
    <row r="87" spans="1:8" s="6" customFormat="1" x14ac:dyDescent="0.2">
      <c r="A87" s="359" t="s">
        <v>196</v>
      </c>
      <c r="B87" s="359"/>
      <c r="C87" s="359"/>
      <c r="D87" s="359"/>
      <c r="E87" s="359"/>
      <c r="F87" s="103"/>
      <c r="G87" s="104" t="s">
        <v>197</v>
      </c>
      <c r="H87" s="135">
        <f>SUM(H6:H86)/1.21</f>
        <v>0</v>
      </c>
    </row>
    <row r="88" spans="1:8" x14ac:dyDescent="0.25">
      <c r="F88" s="79"/>
      <c r="G88" s="80" t="s">
        <v>198</v>
      </c>
      <c r="H88" s="100">
        <f>H87*1.21</f>
        <v>0</v>
      </c>
    </row>
  </sheetData>
  <mergeCells count="2">
    <mergeCell ref="C1:E1"/>
    <mergeCell ref="A87:E87"/>
  </mergeCells>
  <pageMargins left="0.7" right="0.7" top="0.75" bottom="0.75" header="0.3" footer="0.3"/>
  <pageSetup paperSize="9" orientation="portrait" horizontalDpi="4294967293" verticalDpi="4294967293" r:id="rId1"/>
  <ignoredErrors>
    <ignoredError sqref="F82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305496"/>
  </sheetPr>
  <dimension ref="A1:J134"/>
  <sheetViews>
    <sheetView zoomScale="120" zoomScaleNormal="120" workbookViewId="0">
      <selection activeCell="C1" sqref="C1:E1"/>
    </sheetView>
  </sheetViews>
  <sheetFormatPr defaultRowHeight="15" x14ac:dyDescent="0.25"/>
  <cols>
    <col min="1" max="1" width="11.140625" customWidth="1"/>
    <col min="2" max="2" width="68" bestFit="1" customWidth="1"/>
    <col min="3" max="3" width="14.28515625" bestFit="1" customWidth="1"/>
    <col min="4" max="4" width="9.85546875" bestFit="1" customWidth="1"/>
    <col min="5" max="5" width="7.85546875" customWidth="1"/>
    <col min="7" max="7" width="8.7109375" customWidth="1"/>
    <col min="8" max="8" width="9.140625" customWidth="1"/>
  </cols>
  <sheetData>
    <row r="1" spans="1:8" s="1" customFormat="1" ht="33.950000000000003" customHeight="1" x14ac:dyDescent="0.25">
      <c r="A1" s="4"/>
      <c r="B1" s="31" t="s">
        <v>678</v>
      </c>
      <c r="C1" s="358" t="s">
        <v>706</v>
      </c>
      <c r="D1" s="358"/>
      <c r="E1" s="358"/>
      <c r="F1" s="31" t="s">
        <v>0</v>
      </c>
      <c r="G1" s="31" t="s">
        <v>1</v>
      </c>
      <c r="H1" s="31" t="s">
        <v>2</v>
      </c>
    </row>
    <row r="2" spans="1:8" s="17" customFormat="1" ht="38.25" x14ac:dyDescent="0.25">
      <c r="A2" s="35" t="s">
        <v>3</v>
      </c>
      <c r="B2" s="36" t="s">
        <v>4</v>
      </c>
      <c r="C2" s="35" t="s">
        <v>5</v>
      </c>
      <c r="D2" s="35" t="s">
        <v>637</v>
      </c>
      <c r="E2" s="35" t="s">
        <v>638</v>
      </c>
      <c r="F2" s="97">
        <v>0</v>
      </c>
      <c r="G2" s="98"/>
      <c r="H2" s="99"/>
    </row>
    <row r="3" spans="1:8" s="1" customFormat="1" ht="6" customHeight="1" x14ac:dyDescent="0.25">
      <c r="A3" s="3"/>
      <c r="B3" s="4"/>
      <c r="C3" s="3"/>
      <c r="D3" s="3"/>
      <c r="E3" s="8"/>
      <c r="F3" s="3"/>
      <c r="G3" s="3"/>
      <c r="H3" s="3"/>
    </row>
    <row r="4" spans="1:8" s="1" customFormat="1" ht="19.149999999999999" customHeight="1" x14ac:dyDescent="0.25">
      <c r="A4" s="360" t="s">
        <v>7</v>
      </c>
      <c r="B4" s="360"/>
      <c r="C4" s="360"/>
      <c r="D4" s="360"/>
      <c r="E4" s="360"/>
      <c r="F4" s="95" t="s">
        <v>459</v>
      </c>
      <c r="G4" s="67"/>
      <c r="H4" s="67"/>
    </row>
    <row r="5" spans="1:8" s="1" customFormat="1" ht="19.899999999999999" customHeight="1" x14ac:dyDescent="0.25">
      <c r="A5" s="47"/>
      <c r="B5" s="38" t="s">
        <v>8</v>
      </c>
      <c r="C5" s="47"/>
      <c r="D5" s="47"/>
      <c r="E5" s="47"/>
    </row>
    <row r="6" spans="1:8" s="1" customFormat="1" x14ac:dyDescent="0.25">
      <c r="A6" s="105" t="s">
        <v>9</v>
      </c>
      <c r="B6" s="106" t="s">
        <v>523</v>
      </c>
      <c r="C6" s="107" t="s">
        <v>10</v>
      </c>
      <c r="D6" s="108">
        <v>389</v>
      </c>
      <c r="E6" s="109">
        <f t="shared" ref="E6:E68" si="0">D6*1.21</f>
        <v>470.69</v>
      </c>
      <c r="F6" s="332">
        <f>(1-$F$2)*E6</f>
        <v>470.69</v>
      </c>
      <c r="G6" s="272"/>
      <c r="H6" s="76">
        <f>G6*F6</f>
        <v>0</v>
      </c>
    </row>
    <row r="7" spans="1:8" s="1" customFormat="1" x14ac:dyDescent="0.25">
      <c r="A7" s="110" t="s">
        <v>11</v>
      </c>
      <c r="B7" s="20" t="s">
        <v>527</v>
      </c>
      <c r="C7" s="21" t="s">
        <v>10</v>
      </c>
      <c r="D7" s="25">
        <v>389</v>
      </c>
      <c r="E7" s="26">
        <f t="shared" si="0"/>
        <v>470.69</v>
      </c>
      <c r="F7" s="66">
        <f>(1-$F$2)*E7</f>
        <v>470.69</v>
      </c>
      <c r="G7" s="273"/>
      <c r="H7" s="77">
        <f t="shared" ref="H7:H73" si="1">G7*F7</f>
        <v>0</v>
      </c>
    </row>
    <row r="8" spans="1:8" s="1" customFormat="1" x14ac:dyDescent="0.25">
      <c r="A8" s="110" t="s">
        <v>12</v>
      </c>
      <c r="B8" s="20" t="s">
        <v>530</v>
      </c>
      <c r="C8" s="21" t="s">
        <v>10</v>
      </c>
      <c r="D8" s="25">
        <v>393</v>
      </c>
      <c r="E8" s="26">
        <f t="shared" si="0"/>
        <v>475.53</v>
      </c>
      <c r="F8" s="66">
        <f>(1-$F$2)*E8</f>
        <v>475.53</v>
      </c>
      <c r="G8" s="273"/>
      <c r="H8" s="77">
        <f t="shared" si="1"/>
        <v>0</v>
      </c>
    </row>
    <row r="9" spans="1:8" s="1" customFormat="1" x14ac:dyDescent="0.25">
      <c r="A9" s="110" t="s">
        <v>13</v>
      </c>
      <c r="B9" s="20" t="s">
        <v>531</v>
      </c>
      <c r="C9" s="21" t="s">
        <v>10</v>
      </c>
      <c r="D9" s="25">
        <v>393</v>
      </c>
      <c r="E9" s="26">
        <f t="shared" si="0"/>
        <v>475.53</v>
      </c>
      <c r="F9" s="66">
        <f t="shared" ref="F9:F16" si="2">(1-$F$2)*E9</f>
        <v>475.53</v>
      </c>
      <c r="G9" s="273"/>
      <c r="H9" s="77">
        <f t="shared" si="1"/>
        <v>0</v>
      </c>
    </row>
    <row r="10" spans="1:8" s="1" customFormat="1" x14ac:dyDescent="0.25">
      <c r="A10" s="110" t="s">
        <v>14</v>
      </c>
      <c r="B10" s="20" t="s">
        <v>525</v>
      </c>
      <c r="C10" s="21" t="s">
        <v>10</v>
      </c>
      <c r="D10" s="25">
        <v>389</v>
      </c>
      <c r="E10" s="26">
        <f t="shared" si="0"/>
        <v>470.69</v>
      </c>
      <c r="F10" s="66">
        <f t="shared" si="2"/>
        <v>470.69</v>
      </c>
      <c r="G10" s="111"/>
      <c r="H10" s="77">
        <f t="shared" si="1"/>
        <v>0</v>
      </c>
    </row>
    <row r="11" spans="1:8" s="1" customFormat="1" x14ac:dyDescent="0.25">
      <c r="A11" s="110" t="s">
        <v>15</v>
      </c>
      <c r="B11" s="20" t="s">
        <v>528</v>
      </c>
      <c r="C11" s="21" t="s">
        <v>10</v>
      </c>
      <c r="D11" s="25">
        <v>389</v>
      </c>
      <c r="E11" s="26">
        <f t="shared" si="0"/>
        <v>470.69</v>
      </c>
      <c r="F11" s="66">
        <f t="shared" si="2"/>
        <v>470.69</v>
      </c>
      <c r="G11" s="274"/>
      <c r="H11" s="77">
        <f t="shared" si="1"/>
        <v>0</v>
      </c>
    </row>
    <row r="12" spans="1:8" s="1" customFormat="1" x14ac:dyDescent="0.25">
      <c r="A12" s="110" t="s">
        <v>16</v>
      </c>
      <c r="B12" s="20" t="s">
        <v>526</v>
      </c>
      <c r="C12" s="21" t="s">
        <v>10</v>
      </c>
      <c r="D12" s="25">
        <v>397</v>
      </c>
      <c r="E12" s="26">
        <f t="shared" si="0"/>
        <v>480.37</v>
      </c>
      <c r="F12" s="66">
        <f t="shared" si="2"/>
        <v>480.37</v>
      </c>
      <c r="G12" s="274"/>
      <c r="H12" s="77">
        <f t="shared" si="1"/>
        <v>0</v>
      </c>
    </row>
    <row r="13" spans="1:8" s="1" customFormat="1" x14ac:dyDescent="0.25">
      <c r="A13" s="110" t="s">
        <v>17</v>
      </c>
      <c r="B13" s="20" t="s">
        <v>529</v>
      </c>
      <c r="C13" s="21" t="s">
        <v>10</v>
      </c>
      <c r="D13" s="25">
        <v>397</v>
      </c>
      <c r="E13" s="26">
        <f t="shared" si="0"/>
        <v>480.37</v>
      </c>
      <c r="F13" s="66">
        <f t="shared" si="2"/>
        <v>480.37</v>
      </c>
      <c r="G13" s="274"/>
      <c r="H13" s="77">
        <f t="shared" si="1"/>
        <v>0</v>
      </c>
    </row>
    <row r="14" spans="1:8" s="1" customFormat="1" x14ac:dyDescent="0.25">
      <c r="A14" s="110" t="s">
        <v>18</v>
      </c>
      <c r="B14" s="20" t="s">
        <v>19</v>
      </c>
      <c r="C14" s="21" t="s">
        <v>20</v>
      </c>
      <c r="D14" s="25">
        <v>524</v>
      </c>
      <c r="E14" s="26">
        <f t="shared" si="0"/>
        <v>634.04</v>
      </c>
      <c r="F14" s="66">
        <f t="shared" si="2"/>
        <v>634.04</v>
      </c>
      <c r="G14" s="274"/>
      <c r="H14" s="77">
        <f t="shared" si="1"/>
        <v>0</v>
      </c>
    </row>
    <row r="15" spans="1:8" s="1" customFormat="1" x14ac:dyDescent="0.25">
      <c r="A15" s="110" t="s">
        <v>21</v>
      </c>
      <c r="B15" s="20" t="s">
        <v>532</v>
      </c>
      <c r="C15" s="21" t="s">
        <v>22</v>
      </c>
      <c r="D15" s="25">
        <v>575</v>
      </c>
      <c r="E15" s="26">
        <f t="shared" si="0"/>
        <v>695.75</v>
      </c>
      <c r="F15" s="66">
        <f t="shared" si="2"/>
        <v>695.75</v>
      </c>
      <c r="G15" s="273"/>
      <c r="H15" s="77">
        <f t="shared" si="1"/>
        <v>0</v>
      </c>
    </row>
    <row r="16" spans="1:8" s="1" customFormat="1" x14ac:dyDescent="0.25">
      <c r="A16" s="333" t="s">
        <v>23</v>
      </c>
      <c r="B16" s="334" t="s">
        <v>533</v>
      </c>
      <c r="C16" s="335" t="s">
        <v>24</v>
      </c>
      <c r="D16" s="336">
        <v>430</v>
      </c>
      <c r="E16" s="337">
        <f>D16*1.21</f>
        <v>520.29999999999995</v>
      </c>
      <c r="F16" s="66">
        <f t="shared" si="2"/>
        <v>520.29999999999995</v>
      </c>
      <c r="G16" s="274"/>
      <c r="H16" s="77">
        <f t="shared" si="1"/>
        <v>0</v>
      </c>
    </row>
    <row r="17" spans="1:8" s="1" customFormat="1" ht="15.75" x14ac:dyDescent="0.25">
      <c r="A17" s="344" t="s">
        <v>25</v>
      </c>
      <c r="B17" s="345" t="s">
        <v>534</v>
      </c>
      <c r="C17" s="343" t="s">
        <v>687</v>
      </c>
      <c r="D17" s="45">
        <v>510</v>
      </c>
      <c r="E17" s="46">
        <v>617</v>
      </c>
      <c r="F17" s="66">
        <f>E17</f>
        <v>617</v>
      </c>
      <c r="G17" s="111"/>
      <c r="H17" s="77">
        <f t="shared" ref="H17:H18" si="3">G17*F17</f>
        <v>0</v>
      </c>
    </row>
    <row r="18" spans="1:8" s="1" customFormat="1" ht="15.75" x14ac:dyDescent="0.25">
      <c r="A18" s="355" t="s">
        <v>694</v>
      </c>
      <c r="B18" s="356" t="s">
        <v>703</v>
      </c>
      <c r="C18" s="340" t="s">
        <v>695</v>
      </c>
      <c r="D18" s="341">
        <v>595</v>
      </c>
      <c r="E18" s="342">
        <v>720</v>
      </c>
      <c r="F18" s="75">
        <f>E18</f>
        <v>720</v>
      </c>
      <c r="G18" s="86"/>
      <c r="H18" s="78">
        <f t="shared" si="3"/>
        <v>0</v>
      </c>
    </row>
    <row r="19" spans="1:8" s="1" customFormat="1" x14ac:dyDescent="0.25">
      <c r="A19" s="338" t="s">
        <v>684</v>
      </c>
      <c r="B19" s="339" t="s">
        <v>685</v>
      </c>
      <c r="C19" s="340" t="s">
        <v>686</v>
      </c>
      <c r="D19" s="341">
        <v>94</v>
      </c>
      <c r="E19" s="342">
        <v>114</v>
      </c>
      <c r="F19" s="75">
        <f>E19</f>
        <v>114</v>
      </c>
      <c r="G19" s="86"/>
      <c r="H19" s="78">
        <f t="shared" si="1"/>
        <v>0</v>
      </c>
    </row>
    <row r="20" spans="1:8" ht="19.149999999999999" customHeight="1" x14ac:dyDescent="0.25">
      <c r="A20" s="32"/>
      <c r="B20" s="38" t="s">
        <v>26</v>
      </c>
      <c r="C20" s="47"/>
      <c r="D20" s="48"/>
      <c r="E20" s="49"/>
      <c r="F20" s="66"/>
      <c r="G20" s="82"/>
      <c r="H20" s="69"/>
    </row>
    <row r="21" spans="1:8" x14ac:dyDescent="0.25">
      <c r="A21" s="105" t="s">
        <v>27</v>
      </c>
      <c r="B21" s="106" t="s">
        <v>28</v>
      </c>
      <c r="C21" s="107" t="s">
        <v>29</v>
      </c>
      <c r="D21" s="108">
        <v>480</v>
      </c>
      <c r="E21" s="109">
        <f t="shared" si="0"/>
        <v>580.79999999999995</v>
      </c>
      <c r="F21" s="74">
        <f>(1-$F$2)*E21</f>
        <v>580.79999999999995</v>
      </c>
      <c r="G21" s="272"/>
      <c r="H21" s="76">
        <f t="shared" si="1"/>
        <v>0</v>
      </c>
    </row>
    <row r="22" spans="1:8" x14ac:dyDescent="0.25">
      <c r="A22" s="110" t="s">
        <v>30</v>
      </c>
      <c r="B22" s="20" t="s">
        <v>538</v>
      </c>
      <c r="C22" s="21" t="s">
        <v>31</v>
      </c>
      <c r="D22" s="25">
        <v>626</v>
      </c>
      <c r="E22" s="26">
        <f t="shared" si="0"/>
        <v>757.45999999999992</v>
      </c>
      <c r="F22" s="66">
        <f t="shared" ref="F22:F26" si="4">(1-$F$2)*E22</f>
        <v>757.45999999999992</v>
      </c>
      <c r="G22" s="111"/>
      <c r="H22" s="77">
        <f t="shared" si="1"/>
        <v>0</v>
      </c>
    </row>
    <row r="23" spans="1:8" x14ac:dyDescent="0.25">
      <c r="A23" s="110" t="s">
        <v>32</v>
      </c>
      <c r="B23" s="20" t="s">
        <v>539</v>
      </c>
      <c r="C23" s="21" t="s">
        <v>31</v>
      </c>
      <c r="D23" s="25">
        <v>691</v>
      </c>
      <c r="E23" s="26">
        <f t="shared" si="0"/>
        <v>836.11</v>
      </c>
      <c r="F23" s="66">
        <f t="shared" si="4"/>
        <v>836.11</v>
      </c>
      <c r="G23" s="274"/>
      <c r="H23" s="77">
        <f t="shared" si="1"/>
        <v>0</v>
      </c>
    </row>
    <row r="24" spans="1:8" x14ac:dyDescent="0.25">
      <c r="A24" s="110" t="s">
        <v>33</v>
      </c>
      <c r="B24" s="20" t="s">
        <v>34</v>
      </c>
      <c r="C24" s="21" t="s">
        <v>35</v>
      </c>
      <c r="D24" s="25">
        <v>933</v>
      </c>
      <c r="E24" s="26">
        <f t="shared" ref="E24:E25" si="5">D24*1.21</f>
        <v>1128.93</v>
      </c>
      <c r="F24" s="66">
        <f t="shared" ref="F24:F25" si="6">(1-$F$2)*E24</f>
        <v>1128.93</v>
      </c>
      <c r="G24" s="274"/>
      <c r="H24" s="77">
        <f t="shared" ref="H24" si="7">G24*F24</f>
        <v>0</v>
      </c>
    </row>
    <row r="25" spans="1:8" x14ac:dyDescent="0.25">
      <c r="A25" s="110" t="s">
        <v>688</v>
      </c>
      <c r="B25" s="20" t="s">
        <v>34</v>
      </c>
      <c r="C25" s="21" t="s">
        <v>689</v>
      </c>
      <c r="D25" s="25">
        <v>103</v>
      </c>
      <c r="E25" s="26">
        <f t="shared" si="5"/>
        <v>124.63</v>
      </c>
      <c r="F25" s="66">
        <f t="shared" si="6"/>
        <v>124.63</v>
      </c>
      <c r="G25" s="274"/>
      <c r="H25" s="77">
        <f>G25*F25</f>
        <v>0</v>
      </c>
    </row>
    <row r="26" spans="1:8" x14ac:dyDescent="0.25">
      <c r="A26" s="112" t="s">
        <v>36</v>
      </c>
      <c r="B26" s="113" t="s">
        <v>37</v>
      </c>
      <c r="C26" s="114" t="s">
        <v>38</v>
      </c>
      <c r="D26" s="115">
        <v>466</v>
      </c>
      <c r="E26" s="116">
        <f t="shared" si="0"/>
        <v>563.86</v>
      </c>
      <c r="F26" s="75">
        <f t="shared" si="4"/>
        <v>563.86</v>
      </c>
      <c r="G26" s="275"/>
      <c r="H26" s="78">
        <f t="shared" si="1"/>
        <v>0</v>
      </c>
    </row>
    <row r="27" spans="1:8" ht="19.149999999999999" customHeight="1" x14ac:dyDescent="0.25">
      <c r="A27" s="32"/>
      <c r="B27" s="38" t="s">
        <v>39</v>
      </c>
      <c r="C27" s="47"/>
      <c r="D27" s="48"/>
      <c r="E27" s="49"/>
      <c r="F27" s="66"/>
      <c r="G27" s="82"/>
      <c r="H27" s="69"/>
    </row>
    <row r="28" spans="1:8" ht="14.45" customHeight="1" x14ac:dyDescent="0.25">
      <c r="A28" s="105" t="s">
        <v>40</v>
      </c>
      <c r="B28" s="106" t="s">
        <v>41</v>
      </c>
      <c r="C28" s="107" t="s">
        <v>29</v>
      </c>
      <c r="D28" s="108">
        <v>502</v>
      </c>
      <c r="E28" s="109">
        <f t="shared" si="0"/>
        <v>607.41999999999996</v>
      </c>
      <c r="F28" s="74">
        <f>(1-$F$2)*E28</f>
        <v>607.41999999999996</v>
      </c>
      <c r="G28" s="85"/>
      <c r="H28" s="76">
        <f t="shared" si="1"/>
        <v>0</v>
      </c>
    </row>
    <row r="29" spans="1:8" ht="14.45" customHeight="1" x14ac:dyDescent="0.25">
      <c r="A29" s="110" t="s">
        <v>42</v>
      </c>
      <c r="B29" s="20" t="s">
        <v>545</v>
      </c>
      <c r="C29" s="21" t="s">
        <v>31</v>
      </c>
      <c r="D29" s="25">
        <v>597</v>
      </c>
      <c r="E29" s="26">
        <f t="shared" si="0"/>
        <v>722.37</v>
      </c>
      <c r="F29" s="66">
        <f t="shared" ref="F29:F91" si="8">(1-$F$2)*E29</f>
        <v>722.37</v>
      </c>
      <c r="G29" s="273"/>
      <c r="H29" s="77">
        <f t="shared" si="1"/>
        <v>0</v>
      </c>
    </row>
    <row r="30" spans="1:8" x14ac:dyDescent="0.25">
      <c r="A30" s="333" t="s">
        <v>43</v>
      </c>
      <c r="B30" s="334" t="s">
        <v>44</v>
      </c>
      <c r="C30" s="335" t="s">
        <v>31</v>
      </c>
      <c r="D30" s="336">
        <v>626</v>
      </c>
      <c r="E30" s="337">
        <f t="shared" si="0"/>
        <v>757.45999999999992</v>
      </c>
      <c r="F30" s="66">
        <f t="shared" si="8"/>
        <v>757.45999999999992</v>
      </c>
      <c r="G30" s="111"/>
      <c r="H30" s="77">
        <f t="shared" si="1"/>
        <v>0</v>
      </c>
    </row>
    <row r="31" spans="1:8" x14ac:dyDescent="0.25">
      <c r="A31" s="344" t="s">
        <v>45</v>
      </c>
      <c r="B31" s="44" t="s">
        <v>46</v>
      </c>
      <c r="C31" s="343" t="s">
        <v>35</v>
      </c>
      <c r="D31" s="45">
        <v>933</v>
      </c>
      <c r="E31" s="46">
        <f t="shared" ref="E31:E32" si="9">D31*1.21</f>
        <v>1128.93</v>
      </c>
      <c r="F31" s="66">
        <f t="shared" ref="F31:F32" si="10">(1-$F$2)*E31</f>
        <v>1128.93</v>
      </c>
      <c r="G31" s="111"/>
      <c r="H31" s="77">
        <f t="shared" ref="H31" si="11">G31*F31</f>
        <v>0</v>
      </c>
    </row>
    <row r="32" spans="1:8" x14ac:dyDescent="0.25">
      <c r="A32" s="338" t="s">
        <v>690</v>
      </c>
      <c r="B32" s="339" t="s">
        <v>46</v>
      </c>
      <c r="C32" s="340" t="s">
        <v>689</v>
      </c>
      <c r="D32" s="341">
        <v>103</v>
      </c>
      <c r="E32" s="342">
        <f t="shared" si="9"/>
        <v>124.63</v>
      </c>
      <c r="F32" s="75">
        <f t="shared" si="10"/>
        <v>124.63</v>
      </c>
      <c r="G32" s="86"/>
      <c r="H32" s="78">
        <f t="shared" si="1"/>
        <v>0</v>
      </c>
    </row>
    <row r="33" spans="1:8" ht="19.149999999999999" customHeight="1" x14ac:dyDescent="0.25">
      <c r="A33" s="32"/>
      <c r="B33" s="38" t="s">
        <v>682</v>
      </c>
      <c r="C33" s="47"/>
      <c r="D33" s="48"/>
      <c r="E33" s="49"/>
      <c r="F33" s="66"/>
      <c r="G33" s="82"/>
      <c r="H33" s="69"/>
    </row>
    <row r="34" spans="1:8" ht="14.45" customHeight="1" x14ac:dyDescent="0.25">
      <c r="A34" s="105" t="s">
        <v>47</v>
      </c>
      <c r="B34" s="106" t="s">
        <v>48</v>
      </c>
      <c r="C34" s="107" t="s">
        <v>29</v>
      </c>
      <c r="D34" s="108">
        <v>524</v>
      </c>
      <c r="E34" s="109">
        <f t="shared" si="0"/>
        <v>634.04</v>
      </c>
      <c r="F34" s="74">
        <f t="shared" si="8"/>
        <v>634.04</v>
      </c>
      <c r="G34" s="85"/>
      <c r="H34" s="76">
        <f t="shared" si="1"/>
        <v>0</v>
      </c>
    </row>
    <row r="35" spans="1:8" ht="14.45" customHeight="1" x14ac:dyDescent="0.25">
      <c r="A35" s="110" t="s">
        <v>49</v>
      </c>
      <c r="B35" s="20" t="s">
        <v>547</v>
      </c>
      <c r="C35" s="21" t="s">
        <v>31</v>
      </c>
      <c r="D35" s="25">
        <v>691</v>
      </c>
      <c r="E35" s="26">
        <f t="shared" si="0"/>
        <v>836.11</v>
      </c>
      <c r="F35" s="66">
        <f t="shared" si="8"/>
        <v>836.11</v>
      </c>
      <c r="G35" s="273"/>
      <c r="H35" s="77">
        <f t="shared" si="1"/>
        <v>0</v>
      </c>
    </row>
    <row r="36" spans="1:8" x14ac:dyDescent="0.25">
      <c r="A36" s="333" t="s">
        <v>50</v>
      </c>
      <c r="B36" s="334" t="s">
        <v>51</v>
      </c>
      <c r="C36" s="335" t="s">
        <v>31</v>
      </c>
      <c r="D36" s="336">
        <v>706</v>
      </c>
      <c r="E36" s="337">
        <f t="shared" si="0"/>
        <v>854.26</v>
      </c>
      <c r="F36" s="66">
        <f t="shared" si="8"/>
        <v>854.26</v>
      </c>
      <c r="G36" s="274"/>
      <c r="H36" s="77">
        <f t="shared" si="1"/>
        <v>0</v>
      </c>
    </row>
    <row r="37" spans="1:8" x14ac:dyDescent="0.25">
      <c r="A37" s="344" t="s">
        <v>52</v>
      </c>
      <c r="B37" s="44" t="s">
        <v>53</v>
      </c>
      <c r="C37" s="343" t="s">
        <v>35</v>
      </c>
      <c r="D37" s="45">
        <v>933</v>
      </c>
      <c r="E37" s="46">
        <f t="shared" ref="E37:E38" si="12">D37*1.21</f>
        <v>1128.93</v>
      </c>
      <c r="F37" s="66">
        <f t="shared" ref="F37:F38" si="13">(1-$F$2)*E37</f>
        <v>1128.93</v>
      </c>
      <c r="G37" s="111"/>
      <c r="H37" s="77">
        <f t="shared" ref="H37" si="14">G37*F37</f>
        <v>0</v>
      </c>
    </row>
    <row r="38" spans="1:8" x14ac:dyDescent="0.25">
      <c r="A38" s="338" t="s">
        <v>691</v>
      </c>
      <c r="B38" s="339" t="s">
        <v>53</v>
      </c>
      <c r="C38" s="340" t="s">
        <v>689</v>
      </c>
      <c r="D38" s="341">
        <v>103</v>
      </c>
      <c r="E38" s="342">
        <f t="shared" si="12"/>
        <v>124.63</v>
      </c>
      <c r="F38" s="75">
        <f t="shared" si="13"/>
        <v>124.63</v>
      </c>
      <c r="G38" s="86"/>
      <c r="H38" s="78">
        <f t="shared" si="1"/>
        <v>0</v>
      </c>
    </row>
    <row r="39" spans="1:8" ht="19.149999999999999" customHeight="1" x14ac:dyDescent="0.25">
      <c r="A39" s="32"/>
      <c r="B39" s="38" t="s">
        <v>54</v>
      </c>
      <c r="C39" s="47"/>
      <c r="D39" s="48"/>
      <c r="E39" s="49"/>
      <c r="F39" s="66"/>
      <c r="G39" s="82"/>
      <c r="H39" s="69"/>
    </row>
    <row r="40" spans="1:8" ht="14.45" customHeight="1" x14ac:dyDescent="0.25">
      <c r="A40" s="105" t="s">
        <v>55</v>
      </c>
      <c r="B40" s="106" t="s">
        <v>551</v>
      </c>
      <c r="C40" s="107" t="s">
        <v>29</v>
      </c>
      <c r="D40" s="108">
        <v>524</v>
      </c>
      <c r="E40" s="109">
        <f t="shared" si="0"/>
        <v>634.04</v>
      </c>
      <c r="F40" s="74">
        <f t="shared" si="8"/>
        <v>634.04</v>
      </c>
      <c r="G40" s="85"/>
      <c r="H40" s="76">
        <f t="shared" si="1"/>
        <v>0</v>
      </c>
    </row>
    <row r="41" spans="1:8" ht="14.45" customHeight="1" x14ac:dyDescent="0.25">
      <c r="A41" s="110" t="s">
        <v>56</v>
      </c>
      <c r="B41" s="20" t="s">
        <v>583</v>
      </c>
      <c r="C41" s="21" t="s">
        <v>31</v>
      </c>
      <c r="D41" s="25">
        <v>699</v>
      </c>
      <c r="E41" s="26">
        <f t="shared" si="0"/>
        <v>845.79</v>
      </c>
      <c r="F41" s="66">
        <f t="shared" si="8"/>
        <v>845.79</v>
      </c>
      <c r="G41" s="274"/>
      <c r="H41" s="77">
        <f t="shared" si="1"/>
        <v>0</v>
      </c>
    </row>
    <row r="42" spans="1:8" x14ac:dyDescent="0.25">
      <c r="A42" s="333" t="s">
        <v>57</v>
      </c>
      <c r="B42" s="334" t="s">
        <v>584</v>
      </c>
      <c r="C42" s="335" t="s">
        <v>31</v>
      </c>
      <c r="D42" s="336">
        <v>721</v>
      </c>
      <c r="E42" s="337">
        <f t="shared" si="0"/>
        <v>872.41</v>
      </c>
      <c r="F42" s="66">
        <f t="shared" si="8"/>
        <v>872.41</v>
      </c>
      <c r="G42" s="274"/>
      <c r="H42" s="77">
        <f t="shared" si="1"/>
        <v>0</v>
      </c>
    </row>
    <row r="43" spans="1:8" ht="30.75" x14ac:dyDescent="0.25">
      <c r="A43" s="357" t="s">
        <v>696</v>
      </c>
      <c r="B43" s="354" t="s">
        <v>702</v>
      </c>
      <c r="C43" s="343" t="s">
        <v>22</v>
      </c>
      <c r="D43" s="45">
        <v>744</v>
      </c>
      <c r="E43" s="46">
        <f t="shared" si="0"/>
        <v>900.24</v>
      </c>
      <c r="F43" s="66">
        <f t="shared" si="8"/>
        <v>900.24</v>
      </c>
      <c r="G43" s="111"/>
      <c r="H43" s="77">
        <f t="shared" si="1"/>
        <v>0</v>
      </c>
    </row>
    <row r="44" spans="1:8" x14ac:dyDescent="0.25">
      <c r="A44" s="344" t="s">
        <v>58</v>
      </c>
      <c r="B44" s="44" t="s">
        <v>552</v>
      </c>
      <c r="C44" s="343" t="s">
        <v>35</v>
      </c>
      <c r="D44" s="45">
        <v>969</v>
      </c>
      <c r="E44" s="46">
        <f t="shared" ref="E44:E45" si="15">D44*1.21</f>
        <v>1172.49</v>
      </c>
      <c r="F44" s="66">
        <f t="shared" ref="F44:F45" si="16">(1-$F$2)*E44</f>
        <v>1172.49</v>
      </c>
      <c r="G44" s="111"/>
      <c r="H44" s="77">
        <f t="shared" ref="H44" si="17">G44*F44</f>
        <v>0</v>
      </c>
    </row>
    <row r="45" spans="1:8" x14ac:dyDescent="0.25">
      <c r="A45" s="338" t="s">
        <v>692</v>
      </c>
      <c r="B45" s="339" t="s">
        <v>552</v>
      </c>
      <c r="C45" s="340" t="s">
        <v>689</v>
      </c>
      <c r="D45" s="341">
        <v>108</v>
      </c>
      <c r="E45" s="342">
        <f t="shared" si="15"/>
        <v>130.68</v>
      </c>
      <c r="F45" s="75">
        <f t="shared" si="16"/>
        <v>130.68</v>
      </c>
      <c r="G45" s="86"/>
      <c r="H45" s="78">
        <f t="shared" si="1"/>
        <v>0</v>
      </c>
    </row>
    <row r="46" spans="1:8" ht="19.149999999999999" customHeight="1" x14ac:dyDescent="0.25">
      <c r="A46" s="32"/>
      <c r="B46" s="38" t="s">
        <v>59</v>
      </c>
      <c r="C46" s="47"/>
      <c r="D46" s="48"/>
      <c r="E46" s="49"/>
      <c r="F46" s="66"/>
      <c r="G46" s="82"/>
      <c r="H46" s="69"/>
    </row>
    <row r="47" spans="1:8" ht="14.45" customHeight="1" x14ac:dyDescent="0.25">
      <c r="A47" s="105" t="s">
        <v>60</v>
      </c>
      <c r="B47" s="126" t="s">
        <v>580</v>
      </c>
      <c r="C47" s="126" t="s">
        <v>10</v>
      </c>
      <c r="D47" s="132">
        <v>546</v>
      </c>
      <c r="E47" s="127">
        <f t="shared" si="0"/>
        <v>660.66</v>
      </c>
      <c r="F47" s="74">
        <f t="shared" si="8"/>
        <v>660.66</v>
      </c>
      <c r="G47" s="272"/>
      <c r="H47" s="76">
        <f t="shared" si="1"/>
        <v>0</v>
      </c>
    </row>
    <row r="48" spans="1:8" ht="14.45" customHeight="1" x14ac:dyDescent="0.25">
      <c r="A48" s="110" t="s">
        <v>61</v>
      </c>
      <c r="B48" s="22" t="s">
        <v>581</v>
      </c>
      <c r="C48" s="22" t="s">
        <v>10</v>
      </c>
      <c r="D48" s="27">
        <v>546</v>
      </c>
      <c r="E48" s="28">
        <f t="shared" si="0"/>
        <v>660.66</v>
      </c>
      <c r="F48" s="66">
        <f t="shared" si="8"/>
        <v>660.66</v>
      </c>
      <c r="G48" s="273"/>
      <c r="H48" s="77">
        <f t="shared" si="1"/>
        <v>0</v>
      </c>
    </row>
    <row r="49" spans="1:8" ht="14.45" customHeight="1" x14ac:dyDescent="0.25">
      <c r="A49" s="110" t="s">
        <v>62</v>
      </c>
      <c r="B49" s="22" t="s">
        <v>555</v>
      </c>
      <c r="C49" s="22" t="s">
        <v>22</v>
      </c>
      <c r="D49" s="27">
        <v>575</v>
      </c>
      <c r="E49" s="28">
        <f t="shared" si="0"/>
        <v>695.75</v>
      </c>
      <c r="F49" s="66">
        <f t="shared" si="8"/>
        <v>695.75</v>
      </c>
      <c r="G49" s="111"/>
      <c r="H49" s="77">
        <f t="shared" si="1"/>
        <v>0</v>
      </c>
    </row>
    <row r="50" spans="1:8" ht="14.45" customHeight="1" x14ac:dyDescent="0.25">
      <c r="A50" s="110" t="s">
        <v>63</v>
      </c>
      <c r="B50" s="22" t="s">
        <v>64</v>
      </c>
      <c r="C50" s="22" t="s">
        <v>65</v>
      </c>
      <c r="D50" s="27">
        <v>583</v>
      </c>
      <c r="E50" s="28">
        <f t="shared" si="0"/>
        <v>705.43</v>
      </c>
      <c r="F50" s="66">
        <f t="shared" si="8"/>
        <v>705.43</v>
      </c>
      <c r="G50" s="274"/>
      <c r="H50" s="77">
        <f t="shared" si="1"/>
        <v>0</v>
      </c>
    </row>
    <row r="51" spans="1:8" ht="14.45" customHeight="1" x14ac:dyDescent="0.25">
      <c r="A51" s="110" t="s">
        <v>66</v>
      </c>
      <c r="B51" s="22" t="s">
        <v>67</v>
      </c>
      <c r="C51" s="22" t="s">
        <v>68</v>
      </c>
      <c r="D51" s="27">
        <v>670</v>
      </c>
      <c r="E51" s="28">
        <f t="shared" si="0"/>
        <v>810.69999999999993</v>
      </c>
      <c r="F51" s="66">
        <f t="shared" si="8"/>
        <v>810.69999999999993</v>
      </c>
      <c r="G51" s="274"/>
      <c r="H51" s="77">
        <f t="shared" si="1"/>
        <v>0</v>
      </c>
    </row>
    <row r="52" spans="1:8" ht="14.45" customHeight="1" x14ac:dyDescent="0.25">
      <c r="A52" s="110" t="s">
        <v>69</v>
      </c>
      <c r="B52" s="22" t="s">
        <v>70</v>
      </c>
      <c r="C52" s="22" t="s">
        <v>68</v>
      </c>
      <c r="D52" s="27">
        <v>670</v>
      </c>
      <c r="E52" s="28">
        <f t="shared" si="0"/>
        <v>810.69999999999993</v>
      </c>
      <c r="F52" s="66">
        <f t="shared" si="8"/>
        <v>810.69999999999993</v>
      </c>
      <c r="G52" s="274"/>
      <c r="H52" s="77">
        <f t="shared" si="1"/>
        <v>0</v>
      </c>
    </row>
    <row r="53" spans="1:8" ht="14.45" customHeight="1" x14ac:dyDescent="0.25">
      <c r="A53" s="112" t="s">
        <v>71</v>
      </c>
      <c r="B53" s="133" t="s">
        <v>72</v>
      </c>
      <c r="C53" s="133" t="s">
        <v>68</v>
      </c>
      <c r="D53" s="134">
        <v>670</v>
      </c>
      <c r="E53" s="128">
        <f t="shared" si="0"/>
        <v>810.69999999999993</v>
      </c>
      <c r="F53" s="75">
        <f t="shared" si="8"/>
        <v>810.69999999999993</v>
      </c>
      <c r="G53" s="275"/>
      <c r="H53" s="78">
        <f t="shared" si="1"/>
        <v>0</v>
      </c>
    </row>
    <row r="54" spans="1:8" ht="19.149999999999999" customHeight="1" x14ac:dyDescent="0.25">
      <c r="A54" s="32"/>
      <c r="B54" s="50" t="s">
        <v>73</v>
      </c>
      <c r="C54" s="47"/>
      <c r="D54" s="48"/>
      <c r="E54" s="51"/>
      <c r="F54" s="66"/>
      <c r="G54" s="82"/>
      <c r="H54" s="69"/>
    </row>
    <row r="55" spans="1:8" ht="14.45" customHeight="1" x14ac:dyDescent="0.25">
      <c r="A55" s="129" t="s">
        <v>74</v>
      </c>
      <c r="B55" s="106" t="s">
        <v>670</v>
      </c>
      <c r="C55" s="107" t="s">
        <v>75</v>
      </c>
      <c r="D55" s="108">
        <v>1115</v>
      </c>
      <c r="E55" s="127">
        <f t="shared" si="0"/>
        <v>1349.1499999999999</v>
      </c>
      <c r="F55" s="74">
        <f t="shared" si="8"/>
        <v>1349.1499999999999</v>
      </c>
      <c r="G55" s="85"/>
      <c r="H55" s="76">
        <f t="shared" si="1"/>
        <v>0</v>
      </c>
    </row>
    <row r="56" spans="1:8" ht="14.45" customHeight="1" x14ac:dyDescent="0.25">
      <c r="A56" s="130" t="s">
        <v>76</v>
      </c>
      <c r="B56" s="20" t="s">
        <v>557</v>
      </c>
      <c r="C56" s="21" t="s">
        <v>75</v>
      </c>
      <c r="D56" s="25">
        <v>811</v>
      </c>
      <c r="E56" s="28">
        <f t="shared" si="0"/>
        <v>981.31</v>
      </c>
      <c r="F56" s="66">
        <f t="shared" si="8"/>
        <v>981.31</v>
      </c>
      <c r="G56" s="274"/>
      <c r="H56" s="77">
        <f t="shared" si="1"/>
        <v>0</v>
      </c>
    </row>
    <row r="57" spans="1:8" ht="14.45" customHeight="1" x14ac:dyDescent="0.25">
      <c r="A57" s="130" t="s">
        <v>77</v>
      </c>
      <c r="B57" s="20" t="s">
        <v>78</v>
      </c>
      <c r="C57" s="21" t="s">
        <v>31</v>
      </c>
      <c r="D57" s="25">
        <v>912</v>
      </c>
      <c r="E57" s="28">
        <f t="shared" si="0"/>
        <v>1103.52</v>
      </c>
      <c r="F57" s="66">
        <f t="shared" si="8"/>
        <v>1103.52</v>
      </c>
      <c r="G57" s="274"/>
      <c r="H57" s="77">
        <f t="shared" si="1"/>
        <v>0</v>
      </c>
    </row>
    <row r="58" spans="1:8" ht="15.75" x14ac:dyDescent="0.25">
      <c r="A58" s="131" t="s">
        <v>79</v>
      </c>
      <c r="B58" s="113" t="s">
        <v>80</v>
      </c>
      <c r="C58" s="114" t="s">
        <v>31</v>
      </c>
      <c r="D58" s="115">
        <v>946</v>
      </c>
      <c r="E58" s="128">
        <f t="shared" si="0"/>
        <v>1144.6599999999999</v>
      </c>
      <c r="F58" s="75">
        <f t="shared" si="8"/>
        <v>1144.6599999999999</v>
      </c>
      <c r="G58" s="275"/>
      <c r="H58" s="78">
        <f t="shared" si="1"/>
        <v>0</v>
      </c>
    </row>
    <row r="59" spans="1:8" ht="19.149999999999999" customHeight="1" x14ac:dyDescent="0.25">
      <c r="A59" s="32"/>
      <c r="B59" s="38" t="s">
        <v>81</v>
      </c>
      <c r="C59" s="47"/>
      <c r="D59" s="48"/>
      <c r="E59" s="49"/>
      <c r="F59" s="66"/>
      <c r="G59" s="82"/>
      <c r="H59" s="69"/>
    </row>
    <row r="60" spans="1:8" x14ac:dyDescent="0.25">
      <c r="A60" s="105" t="s">
        <v>82</v>
      </c>
      <c r="B60" s="106" t="s">
        <v>83</v>
      </c>
      <c r="C60" s="126" t="s">
        <v>10</v>
      </c>
      <c r="D60" s="108">
        <v>670</v>
      </c>
      <c r="E60" s="109">
        <f t="shared" si="0"/>
        <v>810.69999999999993</v>
      </c>
      <c r="F60" s="74">
        <f t="shared" si="8"/>
        <v>810.69999999999993</v>
      </c>
      <c r="G60" s="85"/>
      <c r="H60" s="76">
        <f t="shared" si="1"/>
        <v>0</v>
      </c>
    </row>
    <row r="61" spans="1:8" x14ac:dyDescent="0.25">
      <c r="A61" s="110" t="s">
        <v>84</v>
      </c>
      <c r="B61" s="20" t="s">
        <v>85</v>
      </c>
      <c r="C61" s="20" t="s">
        <v>10</v>
      </c>
      <c r="D61" s="25">
        <v>670</v>
      </c>
      <c r="E61" s="26">
        <f t="shared" si="0"/>
        <v>810.69999999999993</v>
      </c>
      <c r="F61" s="66">
        <f t="shared" si="8"/>
        <v>810.69999999999993</v>
      </c>
      <c r="G61" s="273"/>
      <c r="H61" s="77">
        <f t="shared" si="1"/>
        <v>0</v>
      </c>
    </row>
    <row r="62" spans="1:8" x14ac:dyDescent="0.25">
      <c r="A62" s="110" t="s">
        <v>86</v>
      </c>
      <c r="B62" s="20" t="s">
        <v>87</v>
      </c>
      <c r="C62" s="20" t="s">
        <v>75</v>
      </c>
      <c r="D62" s="25">
        <v>779</v>
      </c>
      <c r="E62" s="26">
        <f t="shared" si="0"/>
        <v>942.58999999999992</v>
      </c>
      <c r="F62" s="66">
        <f t="shared" si="8"/>
        <v>942.58999999999992</v>
      </c>
      <c r="G62" s="273"/>
      <c r="H62" s="77">
        <f t="shared" si="1"/>
        <v>0</v>
      </c>
    </row>
    <row r="63" spans="1:8" ht="14.45" customHeight="1" x14ac:dyDescent="0.25">
      <c r="A63" s="110" t="s">
        <v>88</v>
      </c>
      <c r="B63" s="20" t="s">
        <v>89</v>
      </c>
      <c r="C63" s="20" t="s">
        <v>75</v>
      </c>
      <c r="D63" s="25">
        <v>779</v>
      </c>
      <c r="E63" s="26">
        <f t="shared" si="0"/>
        <v>942.58999999999992</v>
      </c>
      <c r="F63" s="66">
        <f t="shared" si="8"/>
        <v>942.58999999999992</v>
      </c>
      <c r="G63" s="273"/>
      <c r="H63" s="77">
        <f t="shared" si="1"/>
        <v>0</v>
      </c>
    </row>
    <row r="64" spans="1:8" ht="14.45" customHeight="1" x14ac:dyDescent="0.25">
      <c r="A64" s="110" t="s">
        <v>90</v>
      </c>
      <c r="B64" s="20" t="s">
        <v>91</v>
      </c>
      <c r="C64" s="20" t="s">
        <v>31</v>
      </c>
      <c r="D64" s="25">
        <v>961</v>
      </c>
      <c r="E64" s="26">
        <f t="shared" si="0"/>
        <v>1162.81</v>
      </c>
      <c r="F64" s="66">
        <f t="shared" si="8"/>
        <v>1162.81</v>
      </c>
      <c r="G64" s="111"/>
      <c r="H64" s="77">
        <f t="shared" si="1"/>
        <v>0</v>
      </c>
    </row>
    <row r="65" spans="1:8" x14ac:dyDescent="0.25">
      <c r="A65" s="110" t="s">
        <v>92</v>
      </c>
      <c r="B65" s="20" t="s">
        <v>93</v>
      </c>
      <c r="C65" s="20" t="s">
        <v>31</v>
      </c>
      <c r="D65" s="25">
        <v>961</v>
      </c>
      <c r="E65" s="26">
        <f t="shared" si="0"/>
        <v>1162.81</v>
      </c>
      <c r="F65" s="66">
        <f t="shared" si="8"/>
        <v>1162.81</v>
      </c>
      <c r="G65" s="274"/>
      <c r="H65" s="77">
        <f t="shared" si="1"/>
        <v>0</v>
      </c>
    </row>
    <row r="66" spans="1:8" x14ac:dyDescent="0.25">
      <c r="A66" s="110" t="s">
        <v>94</v>
      </c>
      <c r="B66" s="20" t="s">
        <v>95</v>
      </c>
      <c r="C66" s="20" t="s">
        <v>31</v>
      </c>
      <c r="D66" s="25">
        <v>997</v>
      </c>
      <c r="E66" s="26">
        <f t="shared" si="0"/>
        <v>1206.3699999999999</v>
      </c>
      <c r="F66" s="66">
        <f t="shared" si="8"/>
        <v>1206.3699999999999</v>
      </c>
      <c r="G66" s="273"/>
      <c r="H66" s="77">
        <f t="shared" si="1"/>
        <v>0</v>
      </c>
    </row>
    <row r="67" spans="1:8" x14ac:dyDescent="0.25">
      <c r="A67" s="110" t="s">
        <v>96</v>
      </c>
      <c r="B67" s="20" t="s">
        <v>97</v>
      </c>
      <c r="C67" s="20" t="s">
        <v>22</v>
      </c>
      <c r="D67" s="25">
        <v>699</v>
      </c>
      <c r="E67" s="26">
        <f t="shared" si="0"/>
        <v>845.79</v>
      </c>
      <c r="F67" s="66">
        <f t="shared" si="8"/>
        <v>845.79</v>
      </c>
      <c r="G67" s="273"/>
      <c r="H67" s="77">
        <f t="shared" si="1"/>
        <v>0</v>
      </c>
    </row>
    <row r="68" spans="1:8" x14ac:dyDescent="0.25">
      <c r="A68" s="112" t="s">
        <v>98</v>
      </c>
      <c r="B68" s="113" t="s">
        <v>99</v>
      </c>
      <c r="C68" s="113" t="s">
        <v>75</v>
      </c>
      <c r="D68" s="115">
        <v>822</v>
      </c>
      <c r="E68" s="116">
        <f t="shared" si="0"/>
        <v>994.62</v>
      </c>
      <c r="F68" s="75">
        <f t="shared" si="8"/>
        <v>994.62</v>
      </c>
      <c r="G68" s="86"/>
      <c r="H68" s="78">
        <f t="shared" si="1"/>
        <v>0</v>
      </c>
    </row>
    <row r="69" spans="1:8" ht="19.149999999999999" customHeight="1" x14ac:dyDescent="0.25">
      <c r="A69" s="32"/>
      <c r="B69" s="38" t="s">
        <v>100</v>
      </c>
      <c r="C69" s="47"/>
      <c r="D69" s="48"/>
      <c r="E69" s="49"/>
      <c r="F69" s="66"/>
      <c r="G69" s="82"/>
      <c r="H69" s="69"/>
    </row>
    <row r="70" spans="1:8" ht="14.45" customHeight="1" x14ac:dyDescent="0.25">
      <c r="A70" s="105" t="s">
        <v>101</v>
      </c>
      <c r="B70" s="122" t="s">
        <v>102</v>
      </c>
      <c r="C70" s="106" t="s">
        <v>38</v>
      </c>
      <c r="D70" s="108">
        <v>837</v>
      </c>
      <c r="E70" s="109">
        <f t="shared" ref="E70:E126" si="18">D70*1.21</f>
        <v>1012.77</v>
      </c>
      <c r="F70" s="74">
        <f t="shared" si="8"/>
        <v>1012.77</v>
      </c>
      <c r="G70" s="272"/>
      <c r="H70" s="76">
        <f t="shared" si="1"/>
        <v>0</v>
      </c>
    </row>
    <row r="71" spans="1:8" x14ac:dyDescent="0.25">
      <c r="A71" s="110" t="s">
        <v>103</v>
      </c>
      <c r="B71" s="18" t="s">
        <v>104</v>
      </c>
      <c r="C71" s="21" t="s">
        <v>31</v>
      </c>
      <c r="D71" s="25">
        <v>794</v>
      </c>
      <c r="E71" s="26">
        <f t="shared" si="18"/>
        <v>960.74</v>
      </c>
      <c r="F71" s="66">
        <f t="shared" si="8"/>
        <v>960.74</v>
      </c>
      <c r="G71" s="111"/>
      <c r="H71" s="77">
        <f t="shared" si="1"/>
        <v>0</v>
      </c>
    </row>
    <row r="72" spans="1:8" x14ac:dyDescent="0.25">
      <c r="A72" s="110" t="s">
        <v>105</v>
      </c>
      <c r="B72" s="18" t="s">
        <v>106</v>
      </c>
      <c r="C72" s="19" t="s">
        <v>75</v>
      </c>
      <c r="D72" s="25">
        <v>1340</v>
      </c>
      <c r="E72" s="26">
        <f t="shared" si="18"/>
        <v>1621.3999999999999</v>
      </c>
      <c r="F72" s="66">
        <f t="shared" si="8"/>
        <v>1621.3999999999999</v>
      </c>
      <c r="G72" s="274"/>
      <c r="H72" s="77">
        <f t="shared" si="1"/>
        <v>0</v>
      </c>
    </row>
    <row r="73" spans="1:8" x14ac:dyDescent="0.25">
      <c r="A73" s="110" t="s">
        <v>107</v>
      </c>
      <c r="B73" s="18" t="s">
        <v>108</v>
      </c>
      <c r="C73" s="19" t="s">
        <v>31</v>
      </c>
      <c r="D73" s="25">
        <v>1165</v>
      </c>
      <c r="E73" s="26">
        <f t="shared" si="18"/>
        <v>1409.6499999999999</v>
      </c>
      <c r="F73" s="66">
        <f t="shared" si="8"/>
        <v>1409.6499999999999</v>
      </c>
      <c r="G73" s="274"/>
      <c r="H73" s="77">
        <f t="shared" si="1"/>
        <v>0</v>
      </c>
    </row>
    <row r="74" spans="1:8" x14ac:dyDescent="0.25">
      <c r="A74" s="110" t="s">
        <v>109</v>
      </c>
      <c r="B74" s="18" t="s">
        <v>110</v>
      </c>
      <c r="C74" s="19" t="s">
        <v>31</v>
      </c>
      <c r="D74" s="25">
        <v>1092</v>
      </c>
      <c r="E74" s="26">
        <f t="shared" si="18"/>
        <v>1321.32</v>
      </c>
      <c r="F74" s="66">
        <f t="shared" si="8"/>
        <v>1321.32</v>
      </c>
      <c r="G74" s="274"/>
      <c r="H74" s="77">
        <f t="shared" ref="H74:H126" si="19">G74*F74</f>
        <v>0</v>
      </c>
    </row>
    <row r="75" spans="1:8" x14ac:dyDescent="0.25">
      <c r="A75" s="112" t="s">
        <v>111</v>
      </c>
      <c r="B75" s="123" t="s">
        <v>112</v>
      </c>
      <c r="C75" s="121" t="s">
        <v>75</v>
      </c>
      <c r="D75" s="115">
        <v>1128</v>
      </c>
      <c r="E75" s="116">
        <f t="shared" si="18"/>
        <v>1364.8799999999999</v>
      </c>
      <c r="F75" s="75">
        <f t="shared" si="8"/>
        <v>1364.8799999999999</v>
      </c>
      <c r="G75" s="275"/>
      <c r="H75" s="78">
        <f t="shared" si="19"/>
        <v>0</v>
      </c>
    </row>
    <row r="76" spans="1:8" ht="19.149999999999999" customHeight="1" x14ac:dyDescent="0.25">
      <c r="A76" s="32"/>
      <c r="B76" s="38" t="s">
        <v>113</v>
      </c>
      <c r="C76" s="47"/>
      <c r="D76" s="48"/>
      <c r="E76" s="49"/>
      <c r="F76" s="66"/>
      <c r="G76" s="82"/>
      <c r="H76" s="69"/>
    </row>
    <row r="77" spans="1:8" x14ac:dyDescent="0.25">
      <c r="A77" s="105" t="s">
        <v>114</v>
      </c>
      <c r="B77" s="122" t="s">
        <v>115</v>
      </c>
      <c r="C77" s="106" t="s">
        <v>75</v>
      </c>
      <c r="D77" s="108">
        <v>1201</v>
      </c>
      <c r="E77" s="109">
        <f t="shared" si="18"/>
        <v>1453.21</v>
      </c>
      <c r="F77" s="74">
        <f t="shared" si="8"/>
        <v>1453.21</v>
      </c>
      <c r="G77" s="272"/>
      <c r="H77" s="76">
        <f t="shared" si="19"/>
        <v>0</v>
      </c>
    </row>
    <row r="78" spans="1:8" ht="15" customHeight="1" x14ac:dyDescent="0.25">
      <c r="A78" s="110" t="s">
        <v>116</v>
      </c>
      <c r="B78" s="18" t="s">
        <v>699</v>
      </c>
      <c r="C78" s="20" t="s">
        <v>117</v>
      </c>
      <c r="D78" s="25">
        <v>1456</v>
      </c>
      <c r="E78" s="26">
        <f t="shared" si="18"/>
        <v>1761.76</v>
      </c>
      <c r="F78" s="66">
        <f t="shared" si="8"/>
        <v>1761.76</v>
      </c>
      <c r="G78" s="111"/>
      <c r="H78" s="77">
        <f t="shared" si="19"/>
        <v>0</v>
      </c>
    </row>
    <row r="79" spans="1:8" x14ac:dyDescent="0.25">
      <c r="A79" s="110" t="s">
        <v>118</v>
      </c>
      <c r="B79" s="18" t="s">
        <v>119</v>
      </c>
      <c r="C79" s="19" t="s">
        <v>31</v>
      </c>
      <c r="D79" s="25">
        <v>1012</v>
      </c>
      <c r="E79" s="26">
        <f t="shared" si="18"/>
        <v>1224.52</v>
      </c>
      <c r="F79" s="66">
        <f t="shared" si="8"/>
        <v>1224.52</v>
      </c>
      <c r="G79" s="274"/>
      <c r="H79" s="77">
        <f t="shared" si="19"/>
        <v>0</v>
      </c>
    </row>
    <row r="80" spans="1:8" x14ac:dyDescent="0.25">
      <c r="A80" s="110" t="s">
        <v>120</v>
      </c>
      <c r="B80" s="18" t="s">
        <v>121</v>
      </c>
      <c r="C80" s="19" t="s">
        <v>31</v>
      </c>
      <c r="D80" s="25">
        <v>1012</v>
      </c>
      <c r="E80" s="26">
        <f t="shared" si="18"/>
        <v>1224.52</v>
      </c>
      <c r="F80" s="66">
        <f t="shared" si="8"/>
        <v>1224.52</v>
      </c>
      <c r="G80" s="274"/>
      <c r="H80" s="77">
        <f t="shared" si="19"/>
        <v>0</v>
      </c>
    </row>
    <row r="81" spans="1:9" x14ac:dyDescent="0.25">
      <c r="A81" s="112" t="s">
        <v>122</v>
      </c>
      <c r="B81" s="123" t="s">
        <v>123</v>
      </c>
      <c r="C81" s="113" t="s">
        <v>75</v>
      </c>
      <c r="D81" s="115">
        <v>1027</v>
      </c>
      <c r="E81" s="116">
        <f t="shared" si="18"/>
        <v>1242.67</v>
      </c>
      <c r="F81" s="75">
        <f t="shared" si="8"/>
        <v>1242.67</v>
      </c>
      <c r="G81" s="275"/>
      <c r="H81" s="78">
        <f t="shared" si="19"/>
        <v>0</v>
      </c>
    </row>
    <row r="82" spans="1:9" ht="19.149999999999999" customHeight="1" x14ac:dyDescent="0.25">
      <c r="A82" s="32"/>
      <c r="B82" s="38" t="s">
        <v>124</v>
      </c>
      <c r="C82" s="47"/>
      <c r="D82" s="48"/>
      <c r="E82" s="49"/>
      <c r="F82" s="66"/>
      <c r="G82" s="82"/>
      <c r="H82" s="69"/>
      <c r="I82" s="2"/>
    </row>
    <row r="83" spans="1:9" ht="14.45" customHeight="1" x14ac:dyDescent="0.25">
      <c r="A83" s="105" t="s">
        <v>125</v>
      </c>
      <c r="B83" s="122" t="s">
        <v>126</v>
      </c>
      <c r="C83" s="106" t="s">
        <v>75</v>
      </c>
      <c r="D83" s="108">
        <v>1376</v>
      </c>
      <c r="E83" s="109">
        <f t="shared" si="18"/>
        <v>1664.96</v>
      </c>
      <c r="F83" s="74">
        <f t="shared" si="8"/>
        <v>1664.96</v>
      </c>
      <c r="G83" s="85"/>
      <c r="H83" s="76">
        <f t="shared" si="19"/>
        <v>0</v>
      </c>
    </row>
    <row r="84" spans="1:9" ht="14.45" customHeight="1" x14ac:dyDescent="0.25">
      <c r="A84" s="110" t="s">
        <v>127</v>
      </c>
      <c r="B84" s="18" t="s">
        <v>128</v>
      </c>
      <c r="C84" s="20" t="s">
        <v>31</v>
      </c>
      <c r="D84" s="25">
        <v>1274</v>
      </c>
      <c r="E84" s="26">
        <f t="shared" si="18"/>
        <v>1541.54</v>
      </c>
      <c r="F84" s="66">
        <f t="shared" si="8"/>
        <v>1541.54</v>
      </c>
      <c r="G84" s="274"/>
      <c r="H84" s="77">
        <f t="shared" si="19"/>
        <v>0</v>
      </c>
    </row>
    <row r="85" spans="1:9" ht="14.45" customHeight="1" x14ac:dyDescent="0.25">
      <c r="A85" s="110" t="s">
        <v>129</v>
      </c>
      <c r="B85" s="18" t="s">
        <v>130</v>
      </c>
      <c r="C85" s="20" t="s">
        <v>31</v>
      </c>
      <c r="D85" s="25">
        <v>1274</v>
      </c>
      <c r="E85" s="26">
        <f t="shared" si="18"/>
        <v>1541.54</v>
      </c>
      <c r="F85" s="66">
        <f t="shared" si="8"/>
        <v>1541.54</v>
      </c>
      <c r="G85" s="273"/>
      <c r="H85" s="77">
        <f t="shared" si="19"/>
        <v>0</v>
      </c>
    </row>
    <row r="86" spans="1:9" ht="14.45" customHeight="1" x14ac:dyDescent="0.25">
      <c r="A86" s="112" t="s">
        <v>131</v>
      </c>
      <c r="B86" s="123" t="s">
        <v>132</v>
      </c>
      <c r="C86" s="113" t="s">
        <v>75</v>
      </c>
      <c r="D86" s="115">
        <v>1347</v>
      </c>
      <c r="E86" s="116">
        <f t="shared" si="18"/>
        <v>1629.87</v>
      </c>
      <c r="F86" s="75">
        <f t="shared" si="8"/>
        <v>1629.87</v>
      </c>
      <c r="G86" s="86"/>
      <c r="H86" s="78">
        <f t="shared" si="19"/>
        <v>0</v>
      </c>
    </row>
    <row r="87" spans="1:9" ht="19.899999999999999" customHeight="1" x14ac:dyDescent="0.25">
      <c r="A87" s="32"/>
      <c r="B87" s="38" t="s">
        <v>133</v>
      </c>
      <c r="C87" s="47"/>
      <c r="D87" s="48"/>
      <c r="E87" s="49"/>
      <c r="F87" s="66"/>
      <c r="G87" s="82"/>
      <c r="H87" s="69"/>
    </row>
    <row r="88" spans="1:9" ht="26.25" x14ac:dyDescent="0.25">
      <c r="A88" s="124" t="s">
        <v>134</v>
      </c>
      <c r="B88" s="106" t="s">
        <v>135</v>
      </c>
      <c r="C88" s="122" t="s">
        <v>75</v>
      </c>
      <c r="D88" s="108">
        <v>1092</v>
      </c>
      <c r="E88" s="109">
        <f t="shared" si="18"/>
        <v>1321.32</v>
      </c>
      <c r="F88" s="74">
        <f t="shared" si="8"/>
        <v>1321.32</v>
      </c>
      <c r="G88" s="85"/>
      <c r="H88" s="76">
        <f t="shared" si="19"/>
        <v>0</v>
      </c>
    </row>
    <row r="89" spans="1:9" ht="26.25" x14ac:dyDescent="0.25">
      <c r="A89" s="125" t="s">
        <v>136</v>
      </c>
      <c r="B89" s="20" t="s">
        <v>137</v>
      </c>
      <c r="C89" s="18" t="s">
        <v>138</v>
      </c>
      <c r="D89" s="25">
        <v>903</v>
      </c>
      <c r="E89" s="26">
        <f t="shared" si="18"/>
        <v>1092.6299999999999</v>
      </c>
      <c r="F89" s="66">
        <f t="shared" si="8"/>
        <v>1092.6299999999999</v>
      </c>
      <c r="G89" s="274"/>
      <c r="H89" s="77">
        <f t="shared" si="19"/>
        <v>0</v>
      </c>
    </row>
    <row r="90" spans="1:9" x14ac:dyDescent="0.25">
      <c r="A90" s="110" t="s">
        <v>139</v>
      </c>
      <c r="B90" s="20" t="s">
        <v>624</v>
      </c>
      <c r="C90" s="18" t="s">
        <v>31</v>
      </c>
      <c r="D90" s="25">
        <v>1231</v>
      </c>
      <c r="E90" s="26">
        <f t="shared" si="18"/>
        <v>1489.51</v>
      </c>
      <c r="F90" s="66">
        <f t="shared" si="8"/>
        <v>1489.51</v>
      </c>
      <c r="G90" s="274"/>
      <c r="H90" s="77">
        <f t="shared" si="19"/>
        <v>0</v>
      </c>
    </row>
    <row r="91" spans="1:9" ht="14.45" customHeight="1" x14ac:dyDescent="0.25">
      <c r="A91" s="112" t="s">
        <v>140</v>
      </c>
      <c r="B91" s="113" t="s">
        <v>141</v>
      </c>
      <c r="C91" s="113" t="s">
        <v>142</v>
      </c>
      <c r="D91" s="115">
        <v>437</v>
      </c>
      <c r="E91" s="116">
        <f t="shared" si="18"/>
        <v>528.77</v>
      </c>
      <c r="F91" s="75">
        <f t="shared" si="8"/>
        <v>528.77</v>
      </c>
      <c r="G91" s="275"/>
      <c r="H91" s="78">
        <f t="shared" si="19"/>
        <v>0</v>
      </c>
    </row>
    <row r="92" spans="1:9" ht="14.45" customHeight="1" x14ac:dyDescent="0.25">
      <c r="A92" s="52"/>
      <c r="B92" s="44"/>
      <c r="C92" s="44"/>
      <c r="D92" s="45"/>
      <c r="E92" s="46"/>
      <c r="F92" s="66"/>
      <c r="G92" s="82"/>
      <c r="H92" s="69"/>
    </row>
    <row r="93" spans="1:9" ht="19.149999999999999" customHeight="1" x14ac:dyDescent="0.25">
      <c r="A93" s="361" t="s">
        <v>143</v>
      </c>
      <c r="B93" s="361"/>
      <c r="C93" s="361"/>
      <c r="D93" s="361"/>
      <c r="E93" s="361"/>
      <c r="F93" s="72"/>
      <c r="G93" s="83"/>
      <c r="H93" s="73"/>
    </row>
    <row r="94" spans="1:9" ht="19.899999999999999" customHeight="1" x14ac:dyDescent="0.25">
      <c r="A94" s="52"/>
      <c r="B94" s="53" t="s">
        <v>144</v>
      </c>
      <c r="C94" s="44"/>
      <c r="D94" s="45"/>
      <c r="E94" s="46"/>
      <c r="F94" s="66"/>
      <c r="G94" s="82"/>
      <c r="H94" s="69"/>
    </row>
    <row r="95" spans="1:9" ht="14.45" customHeight="1" x14ac:dyDescent="0.25">
      <c r="A95" s="105" t="s">
        <v>145</v>
      </c>
      <c r="B95" s="122" t="s">
        <v>146</v>
      </c>
      <c r="C95" s="120" t="s">
        <v>147</v>
      </c>
      <c r="D95" s="108">
        <v>590</v>
      </c>
      <c r="E95" s="109">
        <f t="shared" si="18"/>
        <v>713.9</v>
      </c>
      <c r="F95" s="74">
        <f t="shared" ref="F95:F126" si="20">(1-$F$2)*E95</f>
        <v>713.9</v>
      </c>
      <c r="G95" s="85"/>
      <c r="H95" s="76">
        <f t="shared" si="19"/>
        <v>0</v>
      </c>
    </row>
    <row r="96" spans="1:9" ht="14.45" customHeight="1" x14ac:dyDescent="0.25">
      <c r="A96" s="110" t="s">
        <v>148</v>
      </c>
      <c r="B96" s="18" t="s">
        <v>149</v>
      </c>
      <c r="C96" s="19" t="s">
        <v>147</v>
      </c>
      <c r="D96" s="25">
        <v>685</v>
      </c>
      <c r="E96" s="26">
        <f t="shared" si="18"/>
        <v>828.85</v>
      </c>
      <c r="F96" s="66">
        <f t="shared" si="20"/>
        <v>828.85</v>
      </c>
      <c r="G96" s="274"/>
      <c r="H96" s="77">
        <f t="shared" si="19"/>
        <v>0</v>
      </c>
    </row>
    <row r="97" spans="1:10" ht="14.45" customHeight="1" x14ac:dyDescent="0.25">
      <c r="A97" s="112" t="s">
        <v>150</v>
      </c>
      <c r="B97" s="123" t="s">
        <v>151</v>
      </c>
      <c r="C97" s="121" t="s">
        <v>152</v>
      </c>
      <c r="D97" s="115">
        <v>510</v>
      </c>
      <c r="E97" s="116">
        <f t="shared" si="18"/>
        <v>617.1</v>
      </c>
      <c r="F97" s="75">
        <f t="shared" si="20"/>
        <v>617.1</v>
      </c>
      <c r="G97" s="275"/>
      <c r="H97" s="78">
        <f t="shared" si="19"/>
        <v>0</v>
      </c>
    </row>
    <row r="98" spans="1:10" ht="14.45" customHeight="1" x14ac:dyDescent="0.25">
      <c r="A98" s="52"/>
      <c r="B98" s="32"/>
      <c r="C98" s="52"/>
      <c r="D98" s="45"/>
      <c r="E98" s="46"/>
      <c r="F98" s="66"/>
      <c r="G98" s="82"/>
      <c r="H98" s="69"/>
    </row>
    <row r="99" spans="1:10" ht="19.149999999999999" customHeight="1" x14ac:dyDescent="0.25">
      <c r="A99" s="361" t="s">
        <v>153</v>
      </c>
      <c r="B99" s="361"/>
      <c r="C99" s="361"/>
      <c r="D99" s="361"/>
      <c r="E99" s="361"/>
      <c r="F99" s="72"/>
      <c r="G99" s="83"/>
      <c r="H99" s="73"/>
    </row>
    <row r="100" spans="1:10" ht="19.899999999999999" customHeight="1" x14ac:dyDescent="0.25">
      <c r="A100" s="52"/>
      <c r="B100" s="38" t="s">
        <v>154</v>
      </c>
      <c r="C100" s="54"/>
      <c r="D100" s="48"/>
      <c r="E100" s="49"/>
      <c r="F100" s="66"/>
      <c r="G100" s="82"/>
      <c r="H100" s="69"/>
    </row>
    <row r="101" spans="1:10" ht="15.75" x14ac:dyDescent="0.25">
      <c r="A101" s="105" t="s">
        <v>155</v>
      </c>
      <c r="B101" s="106" t="s">
        <v>587</v>
      </c>
      <c r="C101" s="120" t="s">
        <v>147</v>
      </c>
      <c r="D101" s="108">
        <v>558</v>
      </c>
      <c r="E101" s="109">
        <f t="shared" si="18"/>
        <v>675.18</v>
      </c>
      <c r="F101" s="74">
        <f t="shared" si="20"/>
        <v>675.18</v>
      </c>
      <c r="G101" s="272"/>
      <c r="H101" s="76">
        <f t="shared" si="19"/>
        <v>0</v>
      </c>
      <c r="J101" s="192"/>
    </row>
    <row r="102" spans="1:10" ht="28.5" x14ac:dyDescent="0.25">
      <c r="A102" s="112" t="s">
        <v>156</v>
      </c>
      <c r="B102" s="113" t="s">
        <v>586</v>
      </c>
      <c r="C102" s="121" t="s">
        <v>147</v>
      </c>
      <c r="D102" s="115">
        <v>581</v>
      </c>
      <c r="E102" s="116">
        <f t="shared" si="18"/>
        <v>703.01</v>
      </c>
      <c r="F102" s="75">
        <f t="shared" si="20"/>
        <v>703.01</v>
      </c>
      <c r="G102" s="86"/>
      <c r="H102" s="78">
        <f t="shared" si="19"/>
        <v>0</v>
      </c>
      <c r="J102" s="192"/>
    </row>
    <row r="103" spans="1:10" ht="19.899999999999999" customHeight="1" x14ac:dyDescent="0.25">
      <c r="A103" s="43"/>
      <c r="B103" s="38" t="s">
        <v>157</v>
      </c>
      <c r="C103" s="54"/>
      <c r="D103" s="48"/>
      <c r="E103" s="49"/>
      <c r="F103" s="66"/>
      <c r="G103" s="82"/>
      <c r="H103" s="69"/>
      <c r="J103" s="192"/>
    </row>
    <row r="104" spans="1:10" ht="27.75" x14ac:dyDescent="0.25">
      <c r="A104" s="105" t="s">
        <v>158</v>
      </c>
      <c r="B104" s="191" t="s">
        <v>585</v>
      </c>
      <c r="C104" s="106" t="s">
        <v>159</v>
      </c>
      <c r="D104" s="108">
        <v>528</v>
      </c>
      <c r="E104" s="109">
        <f t="shared" si="18"/>
        <v>638.88</v>
      </c>
      <c r="F104" s="74">
        <f t="shared" si="20"/>
        <v>638.88</v>
      </c>
      <c r="G104" s="85"/>
      <c r="H104" s="76">
        <f t="shared" si="19"/>
        <v>0</v>
      </c>
      <c r="J104" s="192"/>
    </row>
    <row r="105" spans="1:10" ht="15.75" x14ac:dyDescent="0.25">
      <c r="A105" s="110" t="s">
        <v>160</v>
      </c>
      <c r="B105" s="194" t="s">
        <v>590</v>
      </c>
      <c r="C105" s="20" t="s">
        <v>159</v>
      </c>
      <c r="D105" s="25">
        <v>655</v>
      </c>
      <c r="E105" s="26">
        <f t="shared" si="18"/>
        <v>792.55</v>
      </c>
      <c r="F105" s="66">
        <f t="shared" si="20"/>
        <v>792.55</v>
      </c>
      <c r="G105" s="274"/>
      <c r="H105" s="77">
        <f t="shared" si="19"/>
        <v>0</v>
      </c>
      <c r="J105" s="193"/>
    </row>
    <row r="106" spans="1:10" ht="15.75" x14ac:dyDescent="0.25">
      <c r="A106" s="110" t="s">
        <v>161</v>
      </c>
      <c r="B106" s="24" t="s">
        <v>589</v>
      </c>
      <c r="C106" s="20" t="s">
        <v>159</v>
      </c>
      <c r="D106" s="25">
        <v>673</v>
      </c>
      <c r="E106" s="26">
        <f t="shared" si="18"/>
        <v>814.32999999999993</v>
      </c>
      <c r="F106" s="66">
        <f t="shared" si="20"/>
        <v>814.32999999999993</v>
      </c>
      <c r="G106" s="274"/>
      <c r="H106" s="77">
        <f t="shared" si="19"/>
        <v>0</v>
      </c>
      <c r="J106" s="193"/>
    </row>
    <row r="107" spans="1:10" ht="14.45" customHeight="1" x14ac:dyDescent="0.25">
      <c r="A107" s="110" t="s">
        <v>162</v>
      </c>
      <c r="B107" s="20" t="s">
        <v>588</v>
      </c>
      <c r="C107" s="20" t="s">
        <v>159</v>
      </c>
      <c r="D107" s="25">
        <v>757</v>
      </c>
      <c r="E107" s="26">
        <f t="shared" si="18"/>
        <v>915.97</v>
      </c>
      <c r="F107" s="66">
        <f t="shared" si="20"/>
        <v>915.97</v>
      </c>
      <c r="G107" s="274"/>
      <c r="H107" s="77">
        <f t="shared" si="19"/>
        <v>0</v>
      </c>
    </row>
    <row r="108" spans="1:10" ht="15.75" x14ac:dyDescent="0.25">
      <c r="A108" s="112" t="s">
        <v>163</v>
      </c>
      <c r="B108" s="113" t="s">
        <v>591</v>
      </c>
      <c r="C108" s="113" t="s">
        <v>159</v>
      </c>
      <c r="D108" s="115">
        <v>546</v>
      </c>
      <c r="E108" s="116">
        <f t="shared" si="18"/>
        <v>660.66</v>
      </c>
      <c r="F108" s="75">
        <f t="shared" si="20"/>
        <v>660.66</v>
      </c>
      <c r="G108" s="275"/>
      <c r="H108" s="78">
        <f t="shared" si="19"/>
        <v>0</v>
      </c>
    </row>
    <row r="109" spans="1:10" ht="15" customHeight="1" x14ac:dyDescent="0.25">
      <c r="A109" s="52"/>
      <c r="B109" s="44"/>
      <c r="C109" s="44"/>
      <c r="D109" s="45"/>
      <c r="E109" s="46"/>
      <c r="F109" s="66"/>
      <c r="G109" s="82"/>
      <c r="H109" s="69"/>
    </row>
    <row r="110" spans="1:10" ht="19.149999999999999" customHeight="1" x14ac:dyDescent="0.25">
      <c r="A110" s="362" t="s">
        <v>164</v>
      </c>
      <c r="B110" s="362"/>
      <c r="C110" s="362"/>
      <c r="D110" s="362"/>
      <c r="E110" s="362"/>
      <c r="F110" s="70"/>
      <c r="G110" s="84"/>
      <c r="H110" s="71"/>
    </row>
    <row r="111" spans="1:10" ht="19.899999999999999" customHeight="1" x14ac:dyDescent="0.25">
      <c r="A111" s="32"/>
      <c r="B111" s="55" t="s">
        <v>165</v>
      </c>
      <c r="C111" s="47"/>
      <c r="D111" s="48"/>
      <c r="E111" s="49"/>
      <c r="F111" s="66"/>
      <c r="G111" s="82"/>
      <c r="H111" s="69"/>
    </row>
    <row r="112" spans="1:10" x14ac:dyDescent="0.25">
      <c r="A112" s="32"/>
      <c r="B112" s="56" t="s">
        <v>166</v>
      </c>
      <c r="C112" s="47"/>
      <c r="D112" s="48"/>
      <c r="E112" s="49"/>
      <c r="F112" s="66"/>
      <c r="G112" s="82"/>
      <c r="H112" s="69"/>
    </row>
    <row r="113" spans="1:8" ht="14.45" customHeight="1" x14ac:dyDescent="0.25">
      <c r="A113" s="105" t="s">
        <v>167</v>
      </c>
      <c r="B113" s="106" t="s">
        <v>168</v>
      </c>
      <c r="C113" s="107" t="s">
        <v>169</v>
      </c>
      <c r="D113" s="117">
        <v>1034</v>
      </c>
      <c r="E113" s="109">
        <f t="shared" si="18"/>
        <v>1251.1399999999999</v>
      </c>
      <c r="F113" s="74">
        <f t="shared" si="20"/>
        <v>1251.1399999999999</v>
      </c>
      <c r="G113" s="272"/>
      <c r="H113" s="76">
        <f t="shared" si="19"/>
        <v>0</v>
      </c>
    </row>
    <row r="114" spans="1:8" ht="14.45" customHeight="1" x14ac:dyDescent="0.25">
      <c r="A114" s="110" t="s">
        <v>170</v>
      </c>
      <c r="B114" s="20" t="s">
        <v>171</v>
      </c>
      <c r="C114" s="21" t="s">
        <v>172</v>
      </c>
      <c r="D114" s="29">
        <v>801</v>
      </c>
      <c r="E114" s="26">
        <f t="shared" si="18"/>
        <v>969.20999999999992</v>
      </c>
      <c r="F114" s="66">
        <f t="shared" si="20"/>
        <v>969.20999999999992</v>
      </c>
      <c r="G114" s="273"/>
      <c r="H114" s="77">
        <f t="shared" si="19"/>
        <v>0</v>
      </c>
    </row>
    <row r="115" spans="1:8" ht="14.45" customHeight="1" x14ac:dyDescent="0.25">
      <c r="A115" s="110" t="s">
        <v>173</v>
      </c>
      <c r="B115" s="20" t="s">
        <v>174</v>
      </c>
      <c r="C115" s="21" t="s">
        <v>172</v>
      </c>
      <c r="D115" s="29">
        <v>364</v>
      </c>
      <c r="E115" s="26">
        <f t="shared" si="18"/>
        <v>440.44</v>
      </c>
      <c r="F115" s="66">
        <f t="shared" si="20"/>
        <v>440.44</v>
      </c>
      <c r="G115" s="111"/>
      <c r="H115" s="77">
        <f t="shared" si="19"/>
        <v>0</v>
      </c>
    </row>
    <row r="116" spans="1:8" ht="14.45" customHeight="1" x14ac:dyDescent="0.25">
      <c r="A116" s="110" t="s">
        <v>175</v>
      </c>
      <c r="B116" s="20" t="s">
        <v>176</v>
      </c>
      <c r="C116" s="21" t="s">
        <v>172</v>
      </c>
      <c r="D116" s="29">
        <v>692</v>
      </c>
      <c r="E116" s="26">
        <f t="shared" si="18"/>
        <v>837.31999999999994</v>
      </c>
      <c r="F116" s="66">
        <f t="shared" si="20"/>
        <v>837.31999999999994</v>
      </c>
      <c r="G116" s="273"/>
      <c r="H116" s="77">
        <f t="shared" si="19"/>
        <v>0</v>
      </c>
    </row>
    <row r="117" spans="1:8" ht="14.45" customHeight="1" x14ac:dyDescent="0.25">
      <c r="A117" s="110" t="s">
        <v>177</v>
      </c>
      <c r="B117" s="20" t="s">
        <v>178</v>
      </c>
      <c r="C117" s="21" t="s">
        <v>147</v>
      </c>
      <c r="D117" s="29">
        <v>291</v>
      </c>
      <c r="E117" s="26">
        <f t="shared" si="18"/>
        <v>352.11</v>
      </c>
      <c r="F117" s="66">
        <f t="shared" si="20"/>
        <v>352.11</v>
      </c>
      <c r="G117" s="273"/>
      <c r="H117" s="77">
        <f t="shared" si="19"/>
        <v>0</v>
      </c>
    </row>
    <row r="118" spans="1:8" x14ac:dyDescent="0.25">
      <c r="A118" s="112" t="s">
        <v>179</v>
      </c>
      <c r="B118" s="118" t="s">
        <v>698</v>
      </c>
      <c r="C118" s="114" t="s">
        <v>180</v>
      </c>
      <c r="D118" s="119">
        <v>581</v>
      </c>
      <c r="E118" s="116">
        <f t="shared" si="18"/>
        <v>703.01</v>
      </c>
      <c r="F118" s="75">
        <f t="shared" si="20"/>
        <v>703.01</v>
      </c>
      <c r="G118" s="86"/>
      <c r="H118" s="78">
        <f t="shared" si="19"/>
        <v>0</v>
      </c>
    </row>
    <row r="119" spans="1:8" s="9" customFormat="1" x14ac:dyDescent="0.25">
      <c r="A119" s="45"/>
      <c r="B119" s="56" t="s">
        <v>181</v>
      </c>
      <c r="C119" s="57"/>
      <c r="D119" s="58"/>
      <c r="E119" s="59"/>
      <c r="F119" s="66"/>
      <c r="G119" s="82"/>
      <c r="H119" s="69"/>
    </row>
    <row r="120" spans="1:8" ht="14.45" customHeight="1" x14ac:dyDescent="0.25">
      <c r="A120" s="105" t="s">
        <v>182</v>
      </c>
      <c r="B120" s="106" t="s">
        <v>183</v>
      </c>
      <c r="C120" s="107" t="s">
        <v>172</v>
      </c>
      <c r="D120" s="108">
        <v>1092</v>
      </c>
      <c r="E120" s="109">
        <f t="shared" si="18"/>
        <v>1321.32</v>
      </c>
      <c r="F120" s="74">
        <f t="shared" si="20"/>
        <v>1321.32</v>
      </c>
      <c r="G120" s="272"/>
      <c r="H120" s="76">
        <f t="shared" si="19"/>
        <v>0</v>
      </c>
    </row>
    <row r="121" spans="1:8" ht="14.45" customHeight="1" x14ac:dyDescent="0.25">
      <c r="A121" s="110" t="s">
        <v>184</v>
      </c>
      <c r="B121" s="20" t="s">
        <v>185</v>
      </c>
      <c r="C121" s="21" t="s">
        <v>172</v>
      </c>
      <c r="D121" s="25">
        <v>1056</v>
      </c>
      <c r="E121" s="26">
        <f t="shared" si="18"/>
        <v>1277.76</v>
      </c>
      <c r="F121" s="66">
        <f t="shared" si="20"/>
        <v>1277.76</v>
      </c>
      <c r="G121" s="111"/>
      <c r="H121" s="77">
        <f t="shared" si="19"/>
        <v>0</v>
      </c>
    </row>
    <row r="122" spans="1:8" ht="14.45" customHeight="1" x14ac:dyDescent="0.25">
      <c r="A122" s="110" t="s">
        <v>186</v>
      </c>
      <c r="B122" s="20" t="s">
        <v>187</v>
      </c>
      <c r="C122" s="21" t="s">
        <v>172</v>
      </c>
      <c r="D122" s="25">
        <v>837</v>
      </c>
      <c r="E122" s="26">
        <f t="shared" si="18"/>
        <v>1012.77</v>
      </c>
      <c r="F122" s="66">
        <f t="shared" si="20"/>
        <v>1012.77</v>
      </c>
      <c r="G122" s="274"/>
      <c r="H122" s="77">
        <f t="shared" si="19"/>
        <v>0</v>
      </c>
    </row>
    <row r="123" spans="1:8" ht="14.45" customHeight="1" x14ac:dyDescent="0.25">
      <c r="A123" s="110" t="s">
        <v>188</v>
      </c>
      <c r="B123" s="20" t="s">
        <v>189</v>
      </c>
      <c r="C123" s="21" t="s">
        <v>172</v>
      </c>
      <c r="D123" s="25">
        <v>844</v>
      </c>
      <c r="E123" s="26">
        <f t="shared" si="18"/>
        <v>1021.24</v>
      </c>
      <c r="F123" s="66">
        <f t="shared" si="20"/>
        <v>1021.24</v>
      </c>
      <c r="G123" s="273"/>
      <c r="H123" s="77">
        <f t="shared" si="19"/>
        <v>0</v>
      </c>
    </row>
    <row r="124" spans="1:8" ht="14.45" customHeight="1" x14ac:dyDescent="0.25">
      <c r="A124" s="110" t="s">
        <v>190</v>
      </c>
      <c r="B124" s="20" t="s">
        <v>191</v>
      </c>
      <c r="C124" s="21" t="s">
        <v>192</v>
      </c>
      <c r="D124" s="25">
        <v>692</v>
      </c>
      <c r="E124" s="26">
        <f t="shared" si="18"/>
        <v>837.31999999999994</v>
      </c>
      <c r="F124" s="66">
        <f t="shared" si="20"/>
        <v>837.31999999999994</v>
      </c>
      <c r="G124" s="111"/>
      <c r="H124" s="77">
        <f t="shared" si="19"/>
        <v>0</v>
      </c>
    </row>
    <row r="125" spans="1:8" ht="14.45" customHeight="1" x14ac:dyDescent="0.25">
      <c r="A125" s="346" t="s">
        <v>193</v>
      </c>
      <c r="B125" s="347" t="s">
        <v>194</v>
      </c>
      <c r="C125" s="348" t="s">
        <v>195</v>
      </c>
      <c r="D125" s="349">
        <v>946</v>
      </c>
      <c r="E125" s="350">
        <f t="shared" ref="E125" si="21">D125*1.21</f>
        <v>1144.6599999999999</v>
      </c>
      <c r="F125" s="351">
        <f t="shared" ref="F125" si="22">(1-$F$2)*E125</f>
        <v>1144.6599999999999</v>
      </c>
      <c r="G125" s="352"/>
      <c r="H125" s="353">
        <f t="shared" ref="H125" si="23">G125*F125</f>
        <v>0</v>
      </c>
    </row>
    <row r="126" spans="1:8" ht="29.25" customHeight="1" x14ac:dyDescent="0.25">
      <c r="A126" s="355" t="s">
        <v>697</v>
      </c>
      <c r="B126" s="356" t="s">
        <v>700</v>
      </c>
      <c r="C126" s="340" t="s">
        <v>701</v>
      </c>
      <c r="D126" s="341">
        <v>676</v>
      </c>
      <c r="E126" s="342">
        <f t="shared" si="18"/>
        <v>817.95999999999992</v>
      </c>
      <c r="F126" s="75">
        <f t="shared" si="20"/>
        <v>817.95999999999992</v>
      </c>
      <c r="G126" s="86"/>
      <c r="H126" s="78">
        <f t="shared" si="19"/>
        <v>0</v>
      </c>
    </row>
    <row r="127" spans="1:8" s="6" customFormat="1" x14ac:dyDescent="0.2">
      <c r="A127" s="359" t="s">
        <v>196</v>
      </c>
      <c r="B127" s="359"/>
      <c r="C127" s="359"/>
      <c r="D127" s="359"/>
      <c r="E127" s="359"/>
      <c r="F127" s="103"/>
      <c r="G127" s="104" t="s">
        <v>197</v>
      </c>
      <c r="H127" s="135">
        <f>SUM(H6:H126)/1.21</f>
        <v>0</v>
      </c>
    </row>
    <row r="128" spans="1:8" x14ac:dyDescent="0.25">
      <c r="F128" s="79"/>
      <c r="G128" s="80" t="s">
        <v>198</v>
      </c>
      <c r="H128" s="303">
        <f>H127*1.21</f>
        <v>0</v>
      </c>
    </row>
    <row r="134" spans="2:2" x14ac:dyDescent="0.25">
      <c r="B134" s="7"/>
    </row>
  </sheetData>
  <mergeCells count="6">
    <mergeCell ref="A127:E127"/>
    <mergeCell ref="C1:E1"/>
    <mergeCell ref="A4:E4"/>
    <mergeCell ref="A93:E93"/>
    <mergeCell ref="A99:E99"/>
    <mergeCell ref="A110:E110"/>
  </mergeCells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0.39997558519241921"/>
    <pageSetUpPr fitToPage="1"/>
  </sheetPr>
  <dimension ref="A1:I16"/>
  <sheetViews>
    <sheetView tabSelected="1" zoomScale="85" zoomScaleNormal="85" workbookViewId="0">
      <selection activeCell="J1" sqref="J1"/>
    </sheetView>
  </sheetViews>
  <sheetFormatPr defaultRowHeight="15" x14ac:dyDescent="0.25"/>
  <cols>
    <col min="1" max="1" width="13" customWidth="1"/>
    <col min="2" max="2" width="14.42578125" customWidth="1"/>
    <col min="3" max="3" width="12.140625" customWidth="1"/>
    <col min="4" max="4" width="50.42578125" customWidth="1"/>
    <col min="5" max="6" width="9.140625" bestFit="1" customWidth="1"/>
    <col min="7" max="7" width="8.7109375" customWidth="1"/>
    <col min="8" max="8" width="11.28515625" bestFit="1" customWidth="1"/>
    <col min="9" max="9" width="10.85546875" customWidth="1"/>
    <col min="11" max="11" width="47.7109375" bestFit="1" customWidth="1"/>
  </cols>
  <sheetData>
    <row r="1" spans="1:9" ht="33.950000000000003" customHeight="1" x14ac:dyDescent="0.25">
      <c r="A1" s="4"/>
      <c r="B1" s="358" t="s">
        <v>680</v>
      </c>
      <c r="C1" s="358"/>
      <c r="D1" s="358"/>
      <c r="E1" s="358" t="s">
        <v>707</v>
      </c>
      <c r="F1" s="358"/>
      <c r="G1" s="358"/>
      <c r="H1" s="358"/>
      <c r="I1" s="297"/>
    </row>
    <row r="2" spans="1:9" s="16" customFormat="1" ht="48" customHeight="1" x14ac:dyDescent="0.25">
      <c r="A2" s="35"/>
      <c r="B2" s="36" t="s">
        <v>3</v>
      </c>
      <c r="C2" s="35" t="s">
        <v>4</v>
      </c>
      <c r="D2" s="35" t="s">
        <v>5</v>
      </c>
      <c r="E2" s="35" t="s">
        <v>635</v>
      </c>
      <c r="F2" s="35" t="s">
        <v>636</v>
      </c>
      <c r="G2" s="96" t="s">
        <v>1</v>
      </c>
      <c r="H2" s="35" t="s">
        <v>2</v>
      </c>
      <c r="I2" s="35" t="s">
        <v>632</v>
      </c>
    </row>
    <row r="3" spans="1:9" ht="6" customHeight="1" x14ac:dyDescent="0.25">
      <c r="A3" s="3"/>
      <c r="B3" s="4"/>
      <c r="C3" s="3"/>
      <c r="D3" s="3"/>
      <c r="E3" s="8"/>
      <c r="F3" s="364"/>
      <c r="G3" s="364"/>
      <c r="H3" s="364"/>
      <c r="I3" s="196"/>
    </row>
    <row r="4" spans="1:9" ht="19.149999999999999" customHeight="1" x14ac:dyDescent="0.25">
      <c r="A4" s="365" t="s">
        <v>671</v>
      </c>
      <c r="B4" s="366"/>
      <c r="C4" s="366"/>
      <c r="D4" s="366"/>
      <c r="E4" s="366"/>
      <c r="F4" s="366"/>
      <c r="G4" s="311"/>
      <c r="H4" s="317"/>
      <c r="I4" s="318"/>
    </row>
    <row r="5" spans="1:9" ht="45" x14ac:dyDescent="0.25">
      <c r="A5" s="282"/>
      <c r="B5" s="304" t="s">
        <v>672</v>
      </c>
      <c r="C5" s="296" t="s">
        <v>673</v>
      </c>
      <c r="D5" s="295" t="s">
        <v>674</v>
      </c>
      <c r="E5" s="322">
        <f>F5/1.21</f>
        <v>181.81818181818181</v>
      </c>
      <c r="F5" s="319">
        <v>220</v>
      </c>
      <c r="G5" s="289"/>
      <c r="H5" s="299">
        <f t="shared" ref="H5:H14" si="0">F5*G5</f>
        <v>0</v>
      </c>
      <c r="I5" s="320"/>
    </row>
    <row r="6" spans="1:9" ht="45.6" customHeight="1" x14ac:dyDescent="0.25">
      <c r="A6" s="310"/>
      <c r="B6" s="304" t="s">
        <v>666</v>
      </c>
      <c r="C6" s="296" t="s">
        <v>658</v>
      </c>
      <c r="D6" s="323" t="s">
        <v>662</v>
      </c>
      <c r="E6" s="285">
        <v>456</v>
      </c>
      <c r="F6" s="286">
        <v>552</v>
      </c>
      <c r="G6" s="289"/>
      <c r="H6" s="299">
        <f t="shared" ref="H6:H9" si="1">F6*G6</f>
        <v>0</v>
      </c>
      <c r="I6" s="300">
        <v>699</v>
      </c>
    </row>
    <row r="7" spans="1:9" ht="45.6" customHeight="1" x14ac:dyDescent="0.25">
      <c r="A7" s="310"/>
      <c r="B7" s="324" t="s">
        <v>667</v>
      </c>
      <c r="C7" s="325" t="s">
        <v>659</v>
      </c>
      <c r="D7" s="323" t="s">
        <v>663</v>
      </c>
      <c r="E7" s="285">
        <v>598</v>
      </c>
      <c r="F7" s="286">
        <v>724</v>
      </c>
      <c r="G7" s="289"/>
      <c r="H7" s="299">
        <f t="shared" si="1"/>
        <v>0</v>
      </c>
      <c r="I7" s="320">
        <v>1201</v>
      </c>
    </row>
    <row r="8" spans="1:9" ht="45.6" customHeight="1" x14ac:dyDescent="0.25">
      <c r="A8" s="310"/>
      <c r="B8" s="324" t="s">
        <v>668</v>
      </c>
      <c r="C8" s="325" t="s">
        <v>660</v>
      </c>
      <c r="D8" s="323" t="s">
        <v>664</v>
      </c>
      <c r="E8" s="285">
        <v>546</v>
      </c>
      <c r="F8" s="286">
        <v>661</v>
      </c>
      <c r="G8" s="289"/>
      <c r="H8" s="299">
        <f t="shared" si="1"/>
        <v>0</v>
      </c>
      <c r="I8" s="320">
        <v>1049</v>
      </c>
    </row>
    <row r="9" spans="1:9" ht="48.6" customHeight="1" x14ac:dyDescent="0.25">
      <c r="A9" s="313"/>
      <c r="B9" s="326" t="s">
        <v>669</v>
      </c>
      <c r="C9" s="327" t="s">
        <v>661</v>
      </c>
      <c r="D9" s="328" t="s">
        <v>665</v>
      </c>
      <c r="E9" s="314">
        <v>538</v>
      </c>
      <c r="F9" s="315">
        <v>651</v>
      </c>
      <c r="G9" s="312"/>
      <c r="H9" s="316">
        <f t="shared" si="1"/>
        <v>0</v>
      </c>
      <c r="I9" s="321">
        <v>1473</v>
      </c>
    </row>
    <row r="10" spans="1:9" ht="19.899999999999999" customHeight="1" x14ac:dyDescent="0.25">
      <c r="A10" s="363" t="s">
        <v>318</v>
      </c>
      <c r="B10" s="363"/>
      <c r="C10" s="363"/>
      <c r="D10" s="363"/>
      <c r="E10" s="363"/>
      <c r="F10" s="363"/>
      <c r="G10" s="153"/>
      <c r="H10" s="154"/>
      <c r="I10" s="16"/>
    </row>
    <row r="11" spans="1:9" ht="34.9" customHeight="1" x14ac:dyDescent="0.25">
      <c r="A11" s="301"/>
      <c r="B11" s="283" t="s">
        <v>319</v>
      </c>
      <c r="C11" s="290" t="s">
        <v>320</v>
      </c>
      <c r="D11" s="284" t="s">
        <v>631</v>
      </c>
      <c r="E11" s="288">
        <f t="shared" ref="E11" si="2">F11/1.21</f>
        <v>393.38842975206614</v>
      </c>
      <c r="F11" s="302">
        <v>476</v>
      </c>
      <c r="G11" s="289"/>
      <c r="H11" s="299">
        <f t="shared" ref="H11" si="3">F11*G11</f>
        <v>0</v>
      </c>
      <c r="I11" s="300"/>
    </row>
    <row r="12" spans="1:9" ht="19.899999999999999" customHeight="1" x14ac:dyDescent="0.25">
      <c r="A12" s="363" t="s">
        <v>321</v>
      </c>
      <c r="B12" s="363"/>
      <c r="C12" s="363"/>
      <c r="D12" s="363"/>
      <c r="E12" s="363"/>
      <c r="F12" s="363"/>
      <c r="G12" s="155"/>
      <c r="H12" s="298"/>
      <c r="I12" s="16"/>
    </row>
    <row r="13" spans="1:9" ht="53.25" x14ac:dyDescent="0.25">
      <c r="A13" s="291"/>
      <c r="B13" s="292" t="s">
        <v>322</v>
      </c>
      <c r="C13" s="290" t="s">
        <v>323</v>
      </c>
      <c r="D13" s="284" t="s">
        <v>633</v>
      </c>
      <c r="E13" s="288">
        <v>1164</v>
      </c>
      <c r="F13" s="286">
        <v>1408</v>
      </c>
      <c r="G13" s="289"/>
      <c r="H13" s="299">
        <f t="shared" si="0"/>
        <v>0</v>
      </c>
      <c r="I13" s="300">
        <v>352</v>
      </c>
    </row>
    <row r="14" spans="1:9" ht="54" customHeight="1" x14ac:dyDescent="0.25">
      <c r="A14" s="287"/>
      <c r="B14" s="293" t="s">
        <v>629</v>
      </c>
      <c r="C14" s="294" t="s">
        <v>634</v>
      </c>
      <c r="D14" s="295" t="s">
        <v>630</v>
      </c>
      <c r="E14" s="288">
        <v>35</v>
      </c>
      <c r="F14" s="286">
        <v>42</v>
      </c>
      <c r="G14" s="289"/>
      <c r="H14" s="299">
        <f t="shared" si="0"/>
        <v>0</v>
      </c>
      <c r="I14" s="300"/>
    </row>
    <row r="15" spans="1:9" x14ac:dyDescent="0.25">
      <c r="F15" s="103" t="s">
        <v>197</v>
      </c>
      <c r="G15" s="103"/>
      <c r="H15" s="102">
        <f>SUM(H4:H14)/1.21</f>
        <v>0</v>
      </c>
    </row>
    <row r="16" spans="1:9" x14ac:dyDescent="0.25">
      <c r="F16" s="79" t="s">
        <v>470</v>
      </c>
      <c r="G16" s="79"/>
      <c r="H16" s="101">
        <f>SUM(H4:H14)</f>
        <v>0</v>
      </c>
    </row>
  </sheetData>
  <mergeCells count="6">
    <mergeCell ref="A12:F12"/>
    <mergeCell ref="B1:D1"/>
    <mergeCell ref="E1:H1"/>
    <mergeCell ref="F3:H3"/>
    <mergeCell ref="A4:F4"/>
    <mergeCell ref="A10:F10"/>
  </mergeCells>
  <pageMargins left="0.7" right="0.7" top="0.75" bottom="0.75" header="0.3" footer="0.3"/>
  <pageSetup paperSize="9" scale="45" fitToHeight="0" orientation="portrait" r:id="rId1"/>
  <headerFooter>
    <oddFooter>&amp;C&amp;"-,Tučné"&amp;7Est-Ouest Conseils Praha s.r.o.&amp;"-,Obyčejné"
Biskupská 6, Praha 1, 110 00   Sklady: Truhlářská 20, 110 00
Tel.: +420 211 221 726  Objednací doba: po-pá 9-17 h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 tint="0.39997558519241921"/>
  </sheetPr>
  <dimension ref="A1:L190"/>
  <sheetViews>
    <sheetView zoomScale="120" zoomScaleNormal="120" workbookViewId="0">
      <selection activeCell="D1" sqref="D1:G1"/>
    </sheetView>
  </sheetViews>
  <sheetFormatPr defaultRowHeight="15" x14ac:dyDescent="0.25"/>
  <cols>
    <col min="1" max="1" width="11.140625" customWidth="1"/>
    <col min="2" max="2" width="16.85546875" bestFit="1" customWidth="1"/>
    <col min="3" max="3" width="66" customWidth="1"/>
    <col min="4" max="5" width="8.7109375" customWidth="1"/>
    <col min="6" max="6" width="8.85546875" customWidth="1"/>
    <col min="7" max="7" width="14.28515625" customWidth="1"/>
    <col min="8" max="8" width="6.42578125" bestFit="1" customWidth="1"/>
    <col min="9" max="9" width="7.7109375" bestFit="1" customWidth="1"/>
    <col min="10" max="10" width="8.7109375" bestFit="1" customWidth="1"/>
    <col min="11" max="12" width="9" bestFit="1" customWidth="1"/>
  </cols>
  <sheetData>
    <row r="1" spans="1:7" ht="33.75" x14ac:dyDescent="0.25">
      <c r="A1" s="15"/>
      <c r="B1" s="195"/>
      <c r="C1" s="31" t="s">
        <v>679</v>
      </c>
      <c r="D1" s="358" t="s">
        <v>705</v>
      </c>
      <c r="E1" s="371"/>
      <c r="F1" s="371"/>
      <c r="G1" s="371"/>
    </row>
    <row r="2" spans="1:7" ht="24.6" customHeight="1" x14ac:dyDescent="0.25">
      <c r="A2" s="35" t="s">
        <v>324</v>
      </c>
      <c r="B2" s="35" t="s">
        <v>3</v>
      </c>
      <c r="C2" s="36" t="s">
        <v>4</v>
      </c>
      <c r="D2" s="35" t="s">
        <v>325</v>
      </c>
      <c r="E2" s="35" t="s">
        <v>326</v>
      </c>
      <c r="F2" s="209" t="s">
        <v>1</v>
      </c>
      <c r="G2" s="205" t="s">
        <v>2</v>
      </c>
    </row>
    <row r="3" spans="1:7" ht="6" customHeight="1" x14ac:dyDescent="0.25">
      <c r="A3" s="372"/>
      <c r="B3" s="372"/>
      <c r="C3" s="372"/>
      <c r="D3" s="372"/>
      <c r="E3" s="8"/>
      <c r="F3" s="196"/>
      <c r="G3" s="196"/>
    </row>
    <row r="4" spans="1:7" x14ac:dyDescent="0.25">
      <c r="A4" s="363" t="s">
        <v>327</v>
      </c>
      <c r="B4" s="363"/>
      <c r="C4" s="363"/>
      <c r="D4" s="363"/>
      <c r="E4" s="363"/>
      <c r="F4" s="210"/>
    </row>
    <row r="5" spans="1:7" ht="13.15" customHeight="1" x14ac:dyDescent="0.25">
      <c r="A5" s="182" t="s">
        <v>328</v>
      </c>
      <c r="B5" s="180" t="s">
        <v>329</v>
      </c>
      <c r="C5" s="183" t="s">
        <v>479</v>
      </c>
      <c r="D5" s="197">
        <v>18</v>
      </c>
      <c r="E5" s="206">
        <f t="shared" ref="E5:E61" si="0">D5*1.21</f>
        <v>21.78</v>
      </c>
      <c r="F5" s="250"/>
      <c r="G5" s="211">
        <f>E5*F5</f>
        <v>0</v>
      </c>
    </row>
    <row r="6" spans="1:7" ht="13.15" customHeight="1" x14ac:dyDescent="0.25">
      <c r="A6" s="178" t="s">
        <v>328</v>
      </c>
      <c r="B6" s="159" t="s">
        <v>330</v>
      </c>
      <c r="C6" s="158" t="s">
        <v>480</v>
      </c>
      <c r="D6" s="198">
        <v>18</v>
      </c>
      <c r="E6" s="204">
        <f t="shared" si="0"/>
        <v>21.78</v>
      </c>
      <c r="F6" s="251"/>
      <c r="G6" s="214">
        <f t="shared" ref="G6:G61" si="1">E6*F6</f>
        <v>0</v>
      </c>
    </row>
    <row r="7" spans="1:7" ht="13.15" customHeight="1" x14ac:dyDescent="0.25">
      <c r="A7" s="178" t="s">
        <v>328</v>
      </c>
      <c r="B7" s="160" t="s">
        <v>331</v>
      </c>
      <c r="C7" s="161" t="s">
        <v>544</v>
      </c>
      <c r="D7" s="199">
        <v>18</v>
      </c>
      <c r="E7" s="204">
        <f t="shared" si="0"/>
        <v>21.78</v>
      </c>
      <c r="F7" s="252"/>
      <c r="G7" s="219">
        <f t="shared" si="1"/>
        <v>0</v>
      </c>
    </row>
    <row r="8" spans="1:7" ht="13.15" customHeight="1" x14ac:dyDescent="0.25">
      <c r="A8" s="178" t="s">
        <v>328</v>
      </c>
      <c r="B8" s="162" t="s">
        <v>332</v>
      </c>
      <c r="C8" s="157" t="s">
        <v>481</v>
      </c>
      <c r="D8" s="200">
        <v>18</v>
      </c>
      <c r="E8" s="204">
        <f t="shared" si="0"/>
        <v>21.78</v>
      </c>
      <c r="F8" s="252"/>
      <c r="G8" s="221">
        <f t="shared" si="1"/>
        <v>0</v>
      </c>
    </row>
    <row r="9" spans="1:7" ht="13.15" customHeight="1" x14ac:dyDescent="0.25">
      <c r="A9" s="178" t="s">
        <v>328</v>
      </c>
      <c r="B9" s="159" t="s">
        <v>333</v>
      </c>
      <c r="C9" s="156" t="s">
        <v>482</v>
      </c>
      <c r="D9" s="198">
        <v>18</v>
      </c>
      <c r="E9" s="204">
        <f t="shared" si="0"/>
        <v>21.78</v>
      </c>
      <c r="F9" s="252"/>
      <c r="G9" s="221">
        <f t="shared" si="1"/>
        <v>0</v>
      </c>
    </row>
    <row r="10" spans="1:7" ht="13.15" customHeight="1" x14ac:dyDescent="0.25">
      <c r="A10" s="178" t="s">
        <v>328</v>
      </c>
      <c r="B10" s="162" t="s">
        <v>334</v>
      </c>
      <c r="C10" s="163" t="s">
        <v>546</v>
      </c>
      <c r="D10" s="200">
        <v>18</v>
      </c>
      <c r="E10" s="204">
        <f t="shared" si="0"/>
        <v>21.78</v>
      </c>
      <c r="F10" s="253"/>
      <c r="G10" s="221">
        <f t="shared" si="1"/>
        <v>0</v>
      </c>
    </row>
    <row r="11" spans="1:7" ht="13.15" customHeight="1" x14ac:dyDescent="0.25">
      <c r="A11" s="178" t="s">
        <v>328</v>
      </c>
      <c r="B11" s="159" t="s">
        <v>335</v>
      </c>
      <c r="C11" s="156" t="s">
        <v>483</v>
      </c>
      <c r="D11" s="198">
        <v>18</v>
      </c>
      <c r="E11" s="204">
        <f t="shared" si="0"/>
        <v>21.78</v>
      </c>
      <c r="F11" s="253"/>
      <c r="G11" s="214">
        <f t="shared" si="1"/>
        <v>0</v>
      </c>
    </row>
    <row r="12" spans="1:7" ht="13.15" customHeight="1" x14ac:dyDescent="0.25">
      <c r="A12" s="178" t="s">
        <v>328</v>
      </c>
      <c r="B12" s="159" t="s">
        <v>336</v>
      </c>
      <c r="C12" s="156" t="s">
        <v>484</v>
      </c>
      <c r="D12" s="198">
        <v>18</v>
      </c>
      <c r="E12" s="204">
        <f t="shared" si="0"/>
        <v>21.78</v>
      </c>
      <c r="F12" s="253"/>
      <c r="G12" s="216">
        <f t="shared" si="1"/>
        <v>0</v>
      </c>
    </row>
    <row r="13" spans="1:7" ht="13.15" customHeight="1" x14ac:dyDescent="0.25">
      <c r="A13" s="178" t="s">
        <v>328</v>
      </c>
      <c r="B13" s="160" t="s">
        <v>337</v>
      </c>
      <c r="C13" s="164" t="s">
        <v>548</v>
      </c>
      <c r="D13" s="199">
        <v>18</v>
      </c>
      <c r="E13" s="218">
        <f t="shared" si="0"/>
        <v>21.78</v>
      </c>
      <c r="F13" s="254"/>
      <c r="G13" s="214">
        <f t="shared" si="1"/>
        <v>0</v>
      </c>
    </row>
    <row r="14" spans="1:7" ht="13.15" customHeight="1" x14ac:dyDescent="0.25">
      <c r="A14" s="178" t="s">
        <v>328</v>
      </c>
      <c r="B14" s="160" t="s">
        <v>338</v>
      </c>
      <c r="C14" s="164" t="s">
        <v>485</v>
      </c>
      <c r="D14" s="199">
        <v>18</v>
      </c>
      <c r="E14" s="204">
        <f t="shared" si="0"/>
        <v>21.78</v>
      </c>
      <c r="F14" s="253"/>
      <c r="G14" s="214">
        <f t="shared" si="1"/>
        <v>0</v>
      </c>
    </row>
    <row r="15" spans="1:7" ht="13.15" customHeight="1" x14ac:dyDescent="0.25">
      <c r="A15" s="178" t="s">
        <v>328</v>
      </c>
      <c r="B15" s="162" t="s">
        <v>339</v>
      </c>
      <c r="C15" s="163" t="s">
        <v>550</v>
      </c>
      <c r="D15" s="200">
        <v>18</v>
      </c>
      <c r="E15" s="204">
        <f t="shared" si="0"/>
        <v>21.78</v>
      </c>
      <c r="F15" s="253"/>
      <c r="G15" s="214">
        <f t="shared" si="1"/>
        <v>0</v>
      </c>
    </row>
    <row r="16" spans="1:7" ht="13.15" customHeight="1" x14ac:dyDescent="0.25">
      <c r="A16" s="178" t="s">
        <v>328</v>
      </c>
      <c r="B16" s="159" t="s">
        <v>340</v>
      </c>
      <c r="C16" s="156" t="s">
        <v>553</v>
      </c>
      <c r="D16" s="198">
        <v>18</v>
      </c>
      <c r="E16" s="204">
        <f t="shared" si="0"/>
        <v>21.78</v>
      </c>
      <c r="F16" s="253"/>
      <c r="G16" s="214">
        <f t="shared" si="1"/>
        <v>0</v>
      </c>
    </row>
    <row r="17" spans="1:7" ht="13.15" customHeight="1" x14ac:dyDescent="0.25">
      <c r="A17" s="178" t="s">
        <v>328</v>
      </c>
      <c r="B17" s="159" t="s">
        <v>341</v>
      </c>
      <c r="C17" s="156" t="s">
        <v>554</v>
      </c>
      <c r="D17" s="198">
        <v>18</v>
      </c>
      <c r="E17" s="204">
        <f t="shared" si="0"/>
        <v>21.78</v>
      </c>
      <c r="F17" s="253"/>
      <c r="G17" s="214">
        <f t="shared" si="1"/>
        <v>0</v>
      </c>
    </row>
    <row r="18" spans="1:7" ht="13.15" customHeight="1" x14ac:dyDescent="0.25">
      <c r="A18" s="178" t="s">
        <v>328</v>
      </c>
      <c r="B18" s="159" t="s">
        <v>342</v>
      </c>
      <c r="C18" s="165" t="s">
        <v>556</v>
      </c>
      <c r="D18" s="198">
        <v>30</v>
      </c>
      <c r="E18" s="218">
        <f t="shared" si="0"/>
        <v>36.299999999999997</v>
      </c>
      <c r="F18" s="255"/>
      <c r="G18" s="214">
        <f t="shared" si="1"/>
        <v>0</v>
      </c>
    </row>
    <row r="19" spans="1:7" ht="13.15" customHeight="1" x14ac:dyDescent="0.25">
      <c r="A19" s="178" t="s">
        <v>328</v>
      </c>
      <c r="B19" s="160" t="s">
        <v>645</v>
      </c>
      <c r="C19" s="166" t="s">
        <v>486</v>
      </c>
      <c r="D19" s="199">
        <v>18</v>
      </c>
      <c r="E19" s="204">
        <f t="shared" si="0"/>
        <v>21.78</v>
      </c>
      <c r="F19" s="253"/>
      <c r="G19" s="220">
        <f t="shared" si="1"/>
        <v>0</v>
      </c>
    </row>
    <row r="20" spans="1:7" ht="13.15" customHeight="1" x14ac:dyDescent="0.25">
      <c r="A20" s="178" t="s">
        <v>328</v>
      </c>
      <c r="B20" s="159" t="s">
        <v>343</v>
      </c>
      <c r="C20" s="165" t="s">
        <v>487</v>
      </c>
      <c r="D20" s="198">
        <v>18</v>
      </c>
      <c r="E20" s="204">
        <f t="shared" si="0"/>
        <v>21.78</v>
      </c>
      <c r="F20" s="253"/>
      <c r="G20" s="214">
        <f t="shared" si="1"/>
        <v>0</v>
      </c>
    </row>
    <row r="21" spans="1:7" ht="13.15" customHeight="1" x14ac:dyDescent="0.25">
      <c r="A21" s="178" t="s">
        <v>328</v>
      </c>
      <c r="B21" s="159" t="s">
        <v>344</v>
      </c>
      <c r="C21" s="165" t="s">
        <v>488</v>
      </c>
      <c r="D21" s="198">
        <v>18</v>
      </c>
      <c r="E21" s="204">
        <f t="shared" si="0"/>
        <v>21.78</v>
      </c>
      <c r="F21" s="253"/>
      <c r="G21" s="214">
        <f t="shared" si="1"/>
        <v>0</v>
      </c>
    </row>
    <row r="22" spans="1:7" ht="13.15" customHeight="1" x14ac:dyDescent="0.25">
      <c r="A22" s="178" t="s">
        <v>328</v>
      </c>
      <c r="B22" s="162" t="s">
        <v>345</v>
      </c>
      <c r="C22" s="163" t="s">
        <v>598</v>
      </c>
      <c r="D22" s="200">
        <v>30</v>
      </c>
      <c r="E22" s="204">
        <f t="shared" si="0"/>
        <v>36.299999999999997</v>
      </c>
      <c r="F22" s="253"/>
      <c r="G22" s="214">
        <f t="shared" si="1"/>
        <v>0</v>
      </c>
    </row>
    <row r="23" spans="1:7" ht="13.15" customHeight="1" x14ac:dyDescent="0.25">
      <c r="A23" s="178" t="s">
        <v>328</v>
      </c>
      <c r="B23" s="159" t="s">
        <v>346</v>
      </c>
      <c r="C23" s="156" t="s">
        <v>599</v>
      </c>
      <c r="D23" s="198">
        <v>30</v>
      </c>
      <c r="E23" s="204">
        <f t="shared" si="0"/>
        <v>36.299999999999997</v>
      </c>
      <c r="F23" s="253"/>
      <c r="G23" s="214">
        <f t="shared" si="1"/>
        <v>0</v>
      </c>
    </row>
    <row r="24" spans="1:7" ht="13.15" customHeight="1" x14ac:dyDescent="0.25">
      <c r="A24" s="178" t="s">
        <v>328</v>
      </c>
      <c r="B24" s="162" t="s">
        <v>347</v>
      </c>
      <c r="C24" s="163" t="s">
        <v>600</v>
      </c>
      <c r="D24" s="200">
        <v>30</v>
      </c>
      <c r="E24" s="204">
        <f t="shared" si="0"/>
        <v>36.299999999999997</v>
      </c>
      <c r="F24" s="253"/>
      <c r="G24" s="214">
        <f t="shared" si="1"/>
        <v>0</v>
      </c>
    </row>
    <row r="25" spans="1:7" ht="13.15" customHeight="1" x14ac:dyDescent="0.25">
      <c r="A25" s="178" t="s">
        <v>328</v>
      </c>
      <c r="B25" s="158" t="s">
        <v>348</v>
      </c>
      <c r="C25" s="156" t="s">
        <v>601</v>
      </c>
      <c r="D25" s="198">
        <v>30</v>
      </c>
      <c r="E25" s="204">
        <f t="shared" si="0"/>
        <v>36.299999999999997</v>
      </c>
      <c r="F25" s="253"/>
      <c r="G25" s="214">
        <f t="shared" si="1"/>
        <v>0</v>
      </c>
    </row>
    <row r="26" spans="1:7" ht="13.15" customHeight="1" x14ac:dyDescent="0.25">
      <c r="A26" s="178" t="s">
        <v>328</v>
      </c>
      <c r="B26" s="157" t="s">
        <v>618</v>
      </c>
      <c r="C26" s="163" t="s">
        <v>489</v>
      </c>
      <c r="D26" s="200">
        <v>24</v>
      </c>
      <c r="E26" s="204">
        <f t="shared" si="0"/>
        <v>29.04</v>
      </c>
      <c r="F26" s="253"/>
      <c r="G26" s="220">
        <f t="shared" si="1"/>
        <v>0</v>
      </c>
    </row>
    <row r="27" spans="1:7" ht="13.15" customHeight="1" x14ac:dyDescent="0.25">
      <c r="A27" s="178" t="s">
        <v>328</v>
      </c>
      <c r="B27" s="158" t="s">
        <v>619</v>
      </c>
      <c r="C27" s="156" t="s">
        <v>490</v>
      </c>
      <c r="D27" s="198">
        <v>24</v>
      </c>
      <c r="E27" s="204">
        <f t="shared" si="0"/>
        <v>29.04</v>
      </c>
      <c r="F27" s="253"/>
      <c r="G27" s="214">
        <f t="shared" si="1"/>
        <v>0</v>
      </c>
    </row>
    <row r="28" spans="1:7" ht="13.15" customHeight="1" x14ac:dyDescent="0.25">
      <c r="A28" s="178" t="s">
        <v>328</v>
      </c>
      <c r="B28" s="158" t="s">
        <v>620</v>
      </c>
      <c r="C28" s="156" t="s">
        <v>491</v>
      </c>
      <c r="D28" s="198">
        <v>24</v>
      </c>
      <c r="E28" s="204">
        <f t="shared" si="0"/>
        <v>29.04</v>
      </c>
      <c r="F28" s="253"/>
      <c r="G28" s="212">
        <f t="shared" si="1"/>
        <v>0</v>
      </c>
    </row>
    <row r="29" spans="1:7" ht="13.15" customHeight="1" x14ac:dyDescent="0.25">
      <c r="A29" s="178" t="s">
        <v>328</v>
      </c>
      <c r="B29" s="158" t="s">
        <v>621</v>
      </c>
      <c r="C29" s="156" t="s">
        <v>492</v>
      </c>
      <c r="D29" s="198">
        <v>24</v>
      </c>
      <c r="E29" s="204">
        <f t="shared" si="0"/>
        <v>29.04</v>
      </c>
      <c r="F29" s="256"/>
      <c r="G29" s="216">
        <f t="shared" si="1"/>
        <v>0</v>
      </c>
    </row>
    <row r="30" spans="1:7" ht="13.15" customHeight="1" x14ac:dyDescent="0.25">
      <c r="A30" s="178" t="s">
        <v>328</v>
      </c>
      <c r="B30" s="157" t="s">
        <v>622</v>
      </c>
      <c r="C30" s="163" t="s">
        <v>493</v>
      </c>
      <c r="D30" s="200">
        <v>24</v>
      </c>
      <c r="E30" s="204">
        <f t="shared" si="0"/>
        <v>29.04</v>
      </c>
      <c r="F30" s="253"/>
      <c r="G30" s="214">
        <f t="shared" si="1"/>
        <v>0</v>
      </c>
    </row>
    <row r="31" spans="1:7" ht="13.15" customHeight="1" x14ac:dyDescent="0.25">
      <c r="A31" s="178" t="s">
        <v>328</v>
      </c>
      <c r="B31" s="158" t="s">
        <v>623</v>
      </c>
      <c r="C31" s="156" t="s">
        <v>494</v>
      </c>
      <c r="D31" s="198">
        <v>24</v>
      </c>
      <c r="E31" s="204">
        <f t="shared" si="0"/>
        <v>29.04</v>
      </c>
      <c r="F31" s="253"/>
      <c r="G31" s="212">
        <f t="shared" si="1"/>
        <v>0</v>
      </c>
    </row>
    <row r="32" spans="1:7" ht="13.15" customHeight="1" x14ac:dyDescent="0.25">
      <c r="A32" s="178" t="s">
        <v>328</v>
      </c>
      <c r="B32" s="157" t="s">
        <v>349</v>
      </c>
      <c r="C32" s="157" t="s">
        <v>495</v>
      </c>
      <c r="D32" s="200">
        <v>30</v>
      </c>
      <c r="E32" s="218">
        <f t="shared" si="0"/>
        <v>36.299999999999997</v>
      </c>
      <c r="F32" s="257"/>
      <c r="G32" s="212">
        <f t="shared" si="1"/>
        <v>0</v>
      </c>
    </row>
    <row r="33" spans="1:10" ht="13.15" customHeight="1" x14ac:dyDescent="0.25">
      <c r="A33" s="178" t="s">
        <v>328</v>
      </c>
      <c r="B33" s="167" t="s">
        <v>350</v>
      </c>
      <c r="C33" s="167" t="s">
        <v>496</v>
      </c>
      <c r="D33" s="201">
        <v>30</v>
      </c>
      <c r="E33" s="204">
        <f t="shared" si="0"/>
        <v>36.299999999999997</v>
      </c>
      <c r="F33" s="253"/>
      <c r="G33" s="214">
        <f t="shared" si="1"/>
        <v>0</v>
      </c>
    </row>
    <row r="34" spans="1:10" ht="13.15" customHeight="1" x14ac:dyDescent="0.25">
      <c r="A34" s="178" t="s">
        <v>328</v>
      </c>
      <c r="B34" s="158" t="s">
        <v>351</v>
      </c>
      <c r="C34" s="158" t="s">
        <v>497</v>
      </c>
      <c r="D34" s="198">
        <v>30</v>
      </c>
      <c r="E34" s="204">
        <f t="shared" si="0"/>
        <v>36.299999999999997</v>
      </c>
      <c r="F34" s="253"/>
      <c r="G34" s="214">
        <f t="shared" si="1"/>
        <v>0</v>
      </c>
    </row>
    <row r="35" spans="1:10" ht="13.15" customHeight="1" x14ac:dyDescent="0.25">
      <c r="A35" s="178" t="s">
        <v>328</v>
      </c>
      <c r="B35" s="157" t="s">
        <v>352</v>
      </c>
      <c r="C35" s="157" t="s">
        <v>498</v>
      </c>
      <c r="D35" s="200">
        <v>30</v>
      </c>
      <c r="E35" s="204">
        <f t="shared" si="0"/>
        <v>36.299999999999997</v>
      </c>
      <c r="F35" s="253"/>
      <c r="G35" s="214">
        <f t="shared" si="1"/>
        <v>0</v>
      </c>
    </row>
    <row r="36" spans="1:10" ht="13.15" customHeight="1" x14ac:dyDescent="0.25">
      <c r="A36" s="178" t="s">
        <v>328</v>
      </c>
      <c r="B36" s="168" t="s">
        <v>353</v>
      </c>
      <c r="C36" s="158" t="s">
        <v>499</v>
      </c>
      <c r="D36" s="198">
        <v>30</v>
      </c>
      <c r="E36" s="204">
        <f t="shared" si="0"/>
        <v>36.299999999999997</v>
      </c>
      <c r="F36" s="253"/>
      <c r="G36" s="214">
        <f t="shared" si="1"/>
        <v>0</v>
      </c>
    </row>
    <row r="37" spans="1:10" ht="13.15" customHeight="1" x14ac:dyDescent="0.25">
      <c r="A37" s="178" t="s">
        <v>328</v>
      </c>
      <c r="B37" s="161" t="s">
        <v>354</v>
      </c>
      <c r="C37" s="161" t="s">
        <v>500</v>
      </c>
      <c r="D37" s="199">
        <v>30</v>
      </c>
      <c r="E37" s="204">
        <f t="shared" si="0"/>
        <v>36.299999999999997</v>
      </c>
      <c r="F37" s="253"/>
      <c r="G37" s="214">
        <f t="shared" si="1"/>
        <v>0</v>
      </c>
    </row>
    <row r="38" spans="1:10" ht="13.15" customHeight="1" x14ac:dyDescent="0.25">
      <c r="A38" s="178" t="s">
        <v>328</v>
      </c>
      <c r="B38" s="158" t="s">
        <v>355</v>
      </c>
      <c r="C38" s="158" t="s">
        <v>501</v>
      </c>
      <c r="D38" s="198">
        <v>24</v>
      </c>
      <c r="E38" s="204">
        <f t="shared" si="0"/>
        <v>29.04</v>
      </c>
      <c r="F38" s="253"/>
      <c r="G38" s="214">
        <f t="shared" si="1"/>
        <v>0</v>
      </c>
    </row>
    <row r="39" spans="1:10" ht="13.15" customHeight="1" x14ac:dyDescent="0.25">
      <c r="A39" s="178" t="s">
        <v>328</v>
      </c>
      <c r="B39" s="168" t="s">
        <v>356</v>
      </c>
      <c r="C39" s="157" t="s">
        <v>502</v>
      </c>
      <c r="D39" s="200">
        <v>24</v>
      </c>
      <c r="E39" s="204">
        <f t="shared" si="0"/>
        <v>29.04</v>
      </c>
      <c r="F39" s="253"/>
      <c r="G39" s="214">
        <f t="shared" si="1"/>
        <v>0</v>
      </c>
    </row>
    <row r="40" spans="1:10" ht="13.15" customHeight="1" x14ac:dyDescent="0.25">
      <c r="A40" s="178" t="s">
        <v>328</v>
      </c>
      <c r="B40" s="168" t="s">
        <v>357</v>
      </c>
      <c r="C40" s="158" t="s">
        <v>503</v>
      </c>
      <c r="D40" s="198">
        <v>24</v>
      </c>
      <c r="E40" s="204">
        <f t="shared" si="0"/>
        <v>29.04</v>
      </c>
      <c r="F40" s="253"/>
      <c r="G40" s="214">
        <f t="shared" si="1"/>
        <v>0</v>
      </c>
    </row>
    <row r="41" spans="1:10" ht="13.15" customHeight="1" x14ac:dyDescent="0.25">
      <c r="A41" s="178" t="s">
        <v>328</v>
      </c>
      <c r="B41" s="157" t="s">
        <v>358</v>
      </c>
      <c r="C41" s="157" t="s">
        <v>504</v>
      </c>
      <c r="D41" s="200">
        <v>24</v>
      </c>
      <c r="E41" s="204">
        <f t="shared" si="0"/>
        <v>29.04</v>
      </c>
      <c r="F41" s="253"/>
      <c r="G41" s="214">
        <f t="shared" si="1"/>
        <v>0</v>
      </c>
    </row>
    <row r="42" spans="1:10" ht="13.15" customHeight="1" x14ac:dyDescent="0.25">
      <c r="A42" s="178" t="s">
        <v>328</v>
      </c>
      <c r="B42" s="168" t="s">
        <v>646</v>
      </c>
      <c r="C42" s="158" t="s">
        <v>505</v>
      </c>
      <c r="D42" s="198">
        <v>30</v>
      </c>
      <c r="E42" s="204">
        <f t="shared" si="0"/>
        <v>36.299999999999997</v>
      </c>
      <c r="F42" s="253"/>
      <c r="G42" s="214">
        <f t="shared" si="1"/>
        <v>0</v>
      </c>
    </row>
    <row r="43" spans="1:10" ht="13.15" customHeight="1" x14ac:dyDescent="0.25">
      <c r="A43" s="178" t="s">
        <v>328</v>
      </c>
      <c r="B43" s="157" t="s">
        <v>647</v>
      </c>
      <c r="C43" s="157" t="s">
        <v>506</v>
      </c>
      <c r="D43" s="200">
        <v>30</v>
      </c>
      <c r="E43" s="204">
        <f t="shared" si="0"/>
        <v>36.299999999999997</v>
      </c>
      <c r="F43" s="258"/>
      <c r="G43" s="214">
        <f t="shared" si="1"/>
        <v>0</v>
      </c>
      <c r="J43" s="10"/>
    </row>
    <row r="44" spans="1:10" ht="13.15" customHeight="1" x14ac:dyDescent="0.25">
      <c r="A44" s="178" t="s">
        <v>328</v>
      </c>
      <c r="B44" s="168" t="s">
        <v>648</v>
      </c>
      <c r="C44" s="158" t="s">
        <v>507</v>
      </c>
      <c r="D44" s="198">
        <v>30</v>
      </c>
      <c r="E44" s="204">
        <f t="shared" si="0"/>
        <v>36.299999999999997</v>
      </c>
      <c r="F44" s="252"/>
      <c r="G44" s="214">
        <f t="shared" si="1"/>
        <v>0</v>
      </c>
      <c r="J44" s="10"/>
    </row>
    <row r="45" spans="1:10" ht="13.15" customHeight="1" x14ac:dyDescent="0.25">
      <c r="A45" s="178" t="s">
        <v>328</v>
      </c>
      <c r="B45" s="168" t="s">
        <v>649</v>
      </c>
      <c r="C45" s="157" t="s">
        <v>508</v>
      </c>
      <c r="D45" s="200">
        <v>30</v>
      </c>
      <c r="E45" s="204">
        <f t="shared" si="0"/>
        <v>36.299999999999997</v>
      </c>
      <c r="F45" s="252"/>
      <c r="G45" s="219">
        <f t="shared" si="1"/>
        <v>0</v>
      </c>
    </row>
    <row r="46" spans="1:10" ht="13.15" customHeight="1" x14ac:dyDescent="0.25">
      <c r="A46" s="178" t="s">
        <v>328</v>
      </c>
      <c r="B46" s="158" t="s">
        <v>359</v>
      </c>
      <c r="C46" s="156" t="s">
        <v>509</v>
      </c>
      <c r="D46" s="198">
        <v>30</v>
      </c>
      <c r="E46" s="204">
        <f t="shared" si="0"/>
        <v>36.299999999999997</v>
      </c>
      <c r="F46" s="253"/>
      <c r="G46" s="214">
        <f t="shared" si="1"/>
        <v>0</v>
      </c>
    </row>
    <row r="47" spans="1:10" ht="13.15" customHeight="1" x14ac:dyDescent="0.25">
      <c r="A47" s="178" t="s">
        <v>328</v>
      </c>
      <c r="B47" s="157" t="s">
        <v>360</v>
      </c>
      <c r="C47" s="163" t="s">
        <v>510</v>
      </c>
      <c r="D47" s="200">
        <v>30</v>
      </c>
      <c r="E47" s="204">
        <f t="shared" si="0"/>
        <v>36.299999999999997</v>
      </c>
      <c r="F47" s="256"/>
      <c r="G47" s="219">
        <f t="shared" si="1"/>
        <v>0</v>
      </c>
    </row>
    <row r="48" spans="1:10" ht="13.15" customHeight="1" x14ac:dyDescent="0.25">
      <c r="A48" s="178" t="s">
        <v>328</v>
      </c>
      <c r="B48" s="157" t="s">
        <v>361</v>
      </c>
      <c r="C48" s="168" t="s">
        <v>511</v>
      </c>
      <c r="D48" s="202">
        <v>18</v>
      </c>
      <c r="E48" s="204">
        <f t="shared" si="0"/>
        <v>21.78</v>
      </c>
      <c r="F48" s="256"/>
      <c r="G48" s="214">
        <f t="shared" si="1"/>
        <v>0</v>
      </c>
    </row>
    <row r="49" spans="1:7" ht="13.15" customHeight="1" x14ac:dyDescent="0.25">
      <c r="A49" s="178" t="s">
        <v>328</v>
      </c>
      <c r="B49" s="157" t="s">
        <v>362</v>
      </c>
      <c r="C49" s="158" t="s">
        <v>512</v>
      </c>
      <c r="D49" s="198">
        <v>18</v>
      </c>
      <c r="E49" s="204">
        <f t="shared" si="0"/>
        <v>21.78</v>
      </c>
      <c r="F49" s="258"/>
      <c r="G49" s="214">
        <f t="shared" si="1"/>
        <v>0</v>
      </c>
    </row>
    <row r="50" spans="1:7" ht="13.15" customHeight="1" x14ac:dyDescent="0.25">
      <c r="A50" s="178" t="s">
        <v>328</v>
      </c>
      <c r="B50" s="157" t="s">
        <v>363</v>
      </c>
      <c r="C50" s="163" t="s">
        <v>602</v>
      </c>
      <c r="D50" s="200">
        <v>18</v>
      </c>
      <c r="E50" s="218">
        <f t="shared" si="0"/>
        <v>21.78</v>
      </c>
      <c r="F50" s="253"/>
      <c r="G50" s="214">
        <f t="shared" si="1"/>
        <v>0</v>
      </c>
    </row>
    <row r="51" spans="1:7" ht="13.15" customHeight="1" x14ac:dyDescent="0.25">
      <c r="A51" s="178" t="s">
        <v>328</v>
      </c>
      <c r="B51" s="158" t="s">
        <v>364</v>
      </c>
      <c r="C51" s="156" t="s">
        <v>603</v>
      </c>
      <c r="D51" s="198">
        <v>18</v>
      </c>
      <c r="E51" s="204">
        <f t="shared" si="0"/>
        <v>21.78</v>
      </c>
      <c r="F51" s="259"/>
      <c r="G51" s="216">
        <f t="shared" si="1"/>
        <v>0</v>
      </c>
    </row>
    <row r="52" spans="1:7" ht="13.15" customHeight="1" x14ac:dyDescent="0.25">
      <c r="A52" s="178" t="s">
        <v>328</v>
      </c>
      <c r="B52" s="157" t="s">
        <v>365</v>
      </c>
      <c r="C52" s="163" t="s">
        <v>513</v>
      </c>
      <c r="D52" s="200">
        <v>30</v>
      </c>
      <c r="E52" s="204">
        <f t="shared" si="0"/>
        <v>36.299999999999997</v>
      </c>
      <c r="F52" s="253"/>
      <c r="G52" s="216">
        <f t="shared" si="1"/>
        <v>0</v>
      </c>
    </row>
    <row r="53" spans="1:7" ht="13.15" customHeight="1" x14ac:dyDescent="0.25">
      <c r="A53" s="178" t="s">
        <v>328</v>
      </c>
      <c r="B53" s="158" t="s">
        <v>366</v>
      </c>
      <c r="C53" s="156" t="s">
        <v>514</v>
      </c>
      <c r="D53" s="198">
        <v>30</v>
      </c>
      <c r="E53" s="204">
        <f t="shared" si="0"/>
        <v>36.299999999999997</v>
      </c>
      <c r="F53" s="256"/>
      <c r="G53" s="216">
        <f t="shared" si="1"/>
        <v>0</v>
      </c>
    </row>
    <row r="54" spans="1:7" ht="13.15" customHeight="1" x14ac:dyDescent="0.25">
      <c r="A54" s="178" t="s">
        <v>328</v>
      </c>
      <c r="B54" s="168" t="s">
        <v>367</v>
      </c>
      <c r="C54" s="156" t="s">
        <v>515</v>
      </c>
      <c r="D54" s="198">
        <v>30</v>
      </c>
      <c r="E54" s="204">
        <f t="shared" si="0"/>
        <v>36.299999999999997</v>
      </c>
      <c r="F54" s="253"/>
      <c r="G54" s="217">
        <f t="shared" si="1"/>
        <v>0</v>
      </c>
    </row>
    <row r="55" spans="1:7" ht="13.15" customHeight="1" x14ac:dyDescent="0.25">
      <c r="A55" s="178" t="s">
        <v>328</v>
      </c>
      <c r="B55" s="168" t="s">
        <v>368</v>
      </c>
      <c r="C55" s="163" t="s">
        <v>604</v>
      </c>
      <c r="D55" s="200">
        <v>30</v>
      </c>
      <c r="E55" s="204">
        <f t="shared" si="0"/>
        <v>36.299999999999997</v>
      </c>
      <c r="F55" s="253"/>
      <c r="G55" s="214">
        <f t="shared" si="1"/>
        <v>0</v>
      </c>
    </row>
    <row r="56" spans="1:7" ht="13.15" customHeight="1" x14ac:dyDescent="0.25">
      <c r="A56" s="178" t="s">
        <v>328</v>
      </c>
      <c r="B56" s="168" t="s">
        <v>369</v>
      </c>
      <c r="C56" s="156" t="s">
        <v>516</v>
      </c>
      <c r="D56" s="198">
        <v>30</v>
      </c>
      <c r="E56" s="204">
        <f t="shared" si="0"/>
        <v>36.299999999999997</v>
      </c>
      <c r="F56" s="253"/>
      <c r="G56" s="214">
        <f t="shared" si="1"/>
        <v>0</v>
      </c>
    </row>
    <row r="57" spans="1:7" ht="13.15" customHeight="1" x14ac:dyDescent="0.25">
      <c r="A57" s="178" t="s">
        <v>328</v>
      </c>
      <c r="B57" s="168" t="s">
        <v>370</v>
      </c>
      <c r="C57" s="163" t="s">
        <v>517</v>
      </c>
      <c r="D57" s="200">
        <v>30</v>
      </c>
      <c r="E57" s="204">
        <f t="shared" si="0"/>
        <v>36.299999999999997</v>
      </c>
      <c r="F57" s="253"/>
      <c r="G57" s="214">
        <f t="shared" si="1"/>
        <v>0</v>
      </c>
    </row>
    <row r="58" spans="1:7" ht="13.15" customHeight="1" x14ac:dyDescent="0.25">
      <c r="A58" s="178" t="s">
        <v>328</v>
      </c>
      <c r="B58" s="168" t="s">
        <v>371</v>
      </c>
      <c r="C58" s="170" t="s">
        <v>518</v>
      </c>
      <c r="D58" s="198">
        <v>30</v>
      </c>
      <c r="E58" s="204">
        <f t="shared" si="0"/>
        <v>36.299999999999997</v>
      </c>
      <c r="F58" s="253"/>
      <c r="G58" s="216">
        <f t="shared" si="1"/>
        <v>0</v>
      </c>
    </row>
    <row r="59" spans="1:7" ht="13.15" customHeight="1" x14ac:dyDescent="0.25">
      <c r="A59" s="178" t="s">
        <v>328</v>
      </c>
      <c r="B59" s="169" t="s">
        <v>372</v>
      </c>
      <c r="C59" s="170" t="s">
        <v>519</v>
      </c>
      <c r="D59" s="198">
        <v>30</v>
      </c>
      <c r="E59" s="204">
        <f t="shared" si="0"/>
        <v>36.299999999999997</v>
      </c>
      <c r="F59" s="253"/>
      <c r="G59" s="216">
        <f t="shared" si="1"/>
        <v>0</v>
      </c>
    </row>
    <row r="60" spans="1:7" ht="13.15" customHeight="1" x14ac:dyDescent="0.25">
      <c r="A60" s="178" t="s">
        <v>328</v>
      </c>
      <c r="B60" s="168" t="s">
        <v>373</v>
      </c>
      <c r="C60" s="170" t="s">
        <v>520</v>
      </c>
      <c r="D60" s="202">
        <v>30</v>
      </c>
      <c r="E60" s="204">
        <f t="shared" si="0"/>
        <v>36.299999999999997</v>
      </c>
      <c r="F60" s="253"/>
      <c r="G60" s="214">
        <f t="shared" si="1"/>
        <v>0</v>
      </c>
    </row>
    <row r="61" spans="1:7" ht="13.15" customHeight="1" x14ac:dyDescent="0.25">
      <c r="A61" s="181" t="s">
        <v>328</v>
      </c>
      <c r="B61" s="184" t="s">
        <v>374</v>
      </c>
      <c r="C61" s="185" t="s">
        <v>521</v>
      </c>
      <c r="D61" s="203">
        <v>30</v>
      </c>
      <c r="E61" s="208">
        <f t="shared" si="0"/>
        <v>36.299999999999997</v>
      </c>
      <c r="F61" s="260"/>
      <c r="G61" s="215">
        <f t="shared" si="1"/>
        <v>0</v>
      </c>
    </row>
    <row r="62" spans="1:7" x14ac:dyDescent="0.25">
      <c r="A62" s="363" t="s">
        <v>375</v>
      </c>
      <c r="B62" s="363"/>
      <c r="C62" s="363"/>
      <c r="D62" s="363"/>
      <c r="E62" s="363"/>
      <c r="F62" s="261"/>
      <c r="G62" s="231"/>
    </row>
    <row r="63" spans="1:7" ht="13.15" customHeight="1" x14ac:dyDescent="0.25">
      <c r="A63" s="177" t="s">
        <v>376</v>
      </c>
      <c r="B63" s="223" t="s">
        <v>377</v>
      </c>
      <c r="C63" s="224" t="s">
        <v>378</v>
      </c>
      <c r="D63" s="225">
        <v>1470</v>
      </c>
      <c r="E63" s="206">
        <f>D63*1.21</f>
        <v>1778.7</v>
      </c>
      <c r="F63" s="256"/>
      <c r="G63" s="216">
        <f>E63*F63</f>
        <v>0</v>
      </c>
    </row>
    <row r="64" spans="1:7" ht="13.15" customHeight="1" x14ac:dyDescent="0.25">
      <c r="A64" s="226" t="s">
        <v>376</v>
      </c>
      <c r="B64" s="222" t="s">
        <v>379</v>
      </c>
      <c r="C64" s="171" t="s">
        <v>593</v>
      </c>
      <c r="D64" s="200">
        <v>546</v>
      </c>
      <c r="E64" s="204">
        <f>D64*1.21</f>
        <v>660.66</v>
      </c>
      <c r="F64" s="253"/>
      <c r="G64" s="216">
        <f t="shared" ref="G64:G73" si="2">E64*F64</f>
        <v>0</v>
      </c>
    </row>
    <row r="65" spans="1:7" ht="13.15" customHeight="1" x14ac:dyDescent="0.25">
      <c r="A65" s="226" t="s">
        <v>376</v>
      </c>
      <c r="B65" s="222" t="s">
        <v>380</v>
      </c>
      <c r="C65" s="171" t="s">
        <v>594</v>
      </c>
      <c r="D65" s="200">
        <v>924</v>
      </c>
      <c r="E65" s="204">
        <f>D65*1.21</f>
        <v>1118.04</v>
      </c>
      <c r="F65" s="253"/>
      <c r="G65" s="216">
        <f t="shared" si="2"/>
        <v>0</v>
      </c>
    </row>
    <row r="66" spans="1:7" ht="13.15" customHeight="1" x14ac:dyDescent="0.25">
      <c r="A66" s="226" t="s">
        <v>376</v>
      </c>
      <c r="B66" s="222" t="s">
        <v>381</v>
      </c>
      <c r="C66" s="171" t="s">
        <v>382</v>
      </c>
      <c r="D66" s="200">
        <v>428</v>
      </c>
      <c r="E66" s="204">
        <f>D66*1.21</f>
        <v>517.88</v>
      </c>
      <c r="F66" s="253"/>
      <c r="G66" s="216">
        <f t="shared" si="2"/>
        <v>0</v>
      </c>
    </row>
    <row r="67" spans="1:7" ht="13.15" customHeight="1" x14ac:dyDescent="0.25">
      <c r="A67" s="226" t="s">
        <v>376</v>
      </c>
      <c r="B67" s="222" t="s">
        <v>383</v>
      </c>
      <c r="C67" s="171" t="s">
        <v>384</v>
      </c>
      <c r="D67" s="200">
        <v>189</v>
      </c>
      <c r="E67" s="204">
        <f>D67*1.21</f>
        <v>228.69</v>
      </c>
      <c r="F67" s="253"/>
      <c r="G67" s="216">
        <f t="shared" si="2"/>
        <v>0</v>
      </c>
    </row>
    <row r="68" spans="1:7" ht="13.15" customHeight="1" x14ac:dyDescent="0.25">
      <c r="A68" s="226" t="s">
        <v>376</v>
      </c>
      <c r="B68" s="222" t="s">
        <v>385</v>
      </c>
      <c r="C68" s="171" t="s">
        <v>386</v>
      </c>
      <c r="D68" s="200">
        <v>30</v>
      </c>
      <c r="E68" s="204">
        <f t="shared" ref="E68:E73" si="3">D68*1.21</f>
        <v>36.299999999999997</v>
      </c>
      <c r="F68" s="253"/>
      <c r="G68" s="216">
        <f t="shared" si="2"/>
        <v>0</v>
      </c>
    </row>
    <row r="69" spans="1:7" ht="13.15" customHeight="1" x14ac:dyDescent="0.25">
      <c r="A69" s="226" t="s">
        <v>376</v>
      </c>
      <c r="B69" s="222" t="s">
        <v>387</v>
      </c>
      <c r="C69" s="171" t="s">
        <v>388</v>
      </c>
      <c r="D69" s="200">
        <v>273</v>
      </c>
      <c r="E69" s="204">
        <f t="shared" si="3"/>
        <v>330.33</v>
      </c>
      <c r="F69" s="253"/>
      <c r="G69" s="216">
        <f t="shared" si="2"/>
        <v>0</v>
      </c>
    </row>
    <row r="70" spans="1:7" ht="13.15" customHeight="1" x14ac:dyDescent="0.25">
      <c r="A70" s="226" t="s">
        <v>376</v>
      </c>
      <c r="B70" s="222" t="s">
        <v>389</v>
      </c>
      <c r="C70" s="171" t="s">
        <v>595</v>
      </c>
      <c r="D70" s="200">
        <v>1050</v>
      </c>
      <c r="E70" s="204">
        <f t="shared" si="3"/>
        <v>1270.5</v>
      </c>
      <c r="F70" s="253"/>
      <c r="G70" s="216">
        <f t="shared" si="2"/>
        <v>0</v>
      </c>
    </row>
    <row r="71" spans="1:7" ht="13.15" customHeight="1" x14ac:dyDescent="0.25">
      <c r="A71" s="226" t="s">
        <v>376</v>
      </c>
      <c r="B71" s="222" t="s">
        <v>390</v>
      </c>
      <c r="C71" s="171" t="s">
        <v>596</v>
      </c>
      <c r="D71" s="200">
        <v>1050</v>
      </c>
      <c r="E71" s="204">
        <f t="shared" si="3"/>
        <v>1270.5</v>
      </c>
      <c r="F71" s="253"/>
      <c r="G71" s="216">
        <f t="shared" si="2"/>
        <v>0</v>
      </c>
    </row>
    <row r="72" spans="1:7" ht="13.15" customHeight="1" x14ac:dyDescent="0.25">
      <c r="A72" s="226" t="s">
        <v>376</v>
      </c>
      <c r="B72" s="222" t="s">
        <v>391</v>
      </c>
      <c r="C72" s="171" t="s">
        <v>597</v>
      </c>
      <c r="D72" s="200">
        <v>1050</v>
      </c>
      <c r="E72" s="204">
        <f t="shared" si="3"/>
        <v>1270.5</v>
      </c>
      <c r="F72" s="253"/>
      <c r="G72" s="216">
        <f t="shared" si="2"/>
        <v>0</v>
      </c>
    </row>
    <row r="73" spans="1:7" ht="13.15" customHeight="1" x14ac:dyDescent="0.25">
      <c r="A73" s="227" t="s">
        <v>376</v>
      </c>
      <c r="B73" s="228" t="s">
        <v>392</v>
      </c>
      <c r="C73" s="229" t="s">
        <v>393</v>
      </c>
      <c r="D73" s="230">
        <v>378</v>
      </c>
      <c r="E73" s="208">
        <f t="shared" si="3"/>
        <v>457.38</v>
      </c>
      <c r="F73" s="252"/>
      <c r="G73" s="216">
        <f t="shared" si="2"/>
        <v>0</v>
      </c>
    </row>
    <row r="74" spans="1:7" x14ac:dyDescent="0.25">
      <c r="A74" s="367" t="s">
        <v>394</v>
      </c>
      <c r="B74" s="367"/>
      <c r="C74" s="367"/>
      <c r="D74" s="367"/>
      <c r="E74" s="367"/>
      <c r="F74" s="262"/>
      <c r="G74" s="231"/>
    </row>
    <row r="75" spans="1:7" ht="13.15" customHeight="1" x14ac:dyDescent="0.25">
      <c r="A75" s="177" t="s">
        <v>395</v>
      </c>
      <c r="B75" s="233" t="s">
        <v>396</v>
      </c>
      <c r="C75" s="224" t="s">
        <v>566</v>
      </c>
      <c r="D75" s="225">
        <v>1596</v>
      </c>
      <c r="E75" s="206">
        <f t="shared" ref="E75:E91" si="4">D75*1.21</f>
        <v>1931.1599999999999</v>
      </c>
      <c r="F75" s="263"/>
      <c r="G75" s="216">
        <f>E75*F75</f>
        <v>0</v>
      </c>
    </row>
    <row r="76" spans="1:7" ht="13.15" customHeight="1" x14ac:dyDescent="0.25">
      <c r="A76" s="226" t="s">
        <v>395</v>
      </c>
      <c r="B76" s="232" t="s">
        <v>397</v>
      </c>
      <c r="C76" s="171" t="s">
        <v>567</v>
      </c>
      <c r="D76" s="200">
        <v>1596</v>
      </c>
      <c r="E76" s="204">
        <f t="shared" si="4"/>
        <v>1931.1599999999999</v>
      </c>
      <c r="F76" s="264"/>
      <c r="G76" s="216">
        <f t="shared" ref="G76:G91" si="5">E76*F76</f>
        <v>0</v>
      </c>
    </row>
    <row r="77" spans="1:7" ht="13.15" customHeight="1" x14ac:dyDescent="0.25">
      <c r="A77" s="226" t="s">
        <v>395</v>
      </c>
      <c r="B77" s="171" t="s">
        <v>398</v>
      </c>
      <c r="C77" s="171" t="s">
        <v>568</v>
      </c>
      <c r="D77" s="200">
        <v>1596</v>
      </c>
      <c r="E77" s="204">
        <f t="shared" si="4"/>
        <v>1931.1599999999999</v>
      </c>
      <c r="F77" s="264"/>
      <c r="G77" s="216">
        <f t="shared" si="5"/>
        <v>0</v>
      </c>
    </row>
    <row r="78" spans="1:7" ht="13.15" customHeight="1" x14ac:dyDescent="0.25">
      <c r="A78" s="226" t="s">
        <v>395</v>
      </c>
      <c r="B78" s="171" t="s">
        <v>399</v>
      </c>
      <c r="C78" s="171" t="s">
        <v>569</v>
      </c>
      <c r="D78" s="200">
        <v>1596</v>
      </c>
      <c r="E78" s="204">
        <f t="shared" si="4"/>
        <v>1931.1599999999999</v>
      </c>
      <c r="F78" s="264"/>
      <c r="G78" s="216">
        <f t="shared" si="5"/>
        <v>0</v>
      </c>
    </row>
    <row r="79" spans="1:7" ht="13.15" customHeight="1" x14ac:dyDescent="0.25">
      <c r="A79" s="226" t="s">
        <v>395</v>
      </c>
      <c r="B79" s="171" t="s">
        <v>400</v>
      </c>
      <c r="C79" s="171" t="s">
        <v>570</v>
      </c>
      <c r="D79" s="200">
        <v>1596</v>
      </c>
      <c r="E79" s="204">
        <f t="shared" si="4"/>
        <v>1931.1599999999999</v>
      </c>
      <c r="F79" s="264"/>
      <c r="G79" s="216">
        <f t="shared" si="5"/>
        <v>0</v>
      </c>
    </row>
    <row r="80" spans="1:7" ht="13.15" customHeight="1" x14ac:dyDescent="0.25">
      <c r="A80" s="226" t="s">
        <v>395</v>
      </c>
      <c r="B80" s="171" t="s">
        <v>401</v>
      </c>
      <c r="C80" s="171" t="s">
        <v>571</v>
      </c>
      <c r="D80" s="200">
        <v>1596</v>
      </c>
      <c r="E80" s="204">
        <f t="shared" si="4"/>
        <v>1931.1599999999999</v>
      </c>
      <c r="F80" s="264"/>
      <c r="G80" s="216">
        <f t="shared" si="5"/>
        <v>0</v>
      </c>
    </row>
    <row r="81" spans="1:12" ht="13.15" customHeight="1" x14ac:dyDescent="0.25">
      <c r="A81" s="226" t="s">
        <v>395</v>
      </c>
      <c r="B81" s="171" t="s">
        <v>402</v>
      </c>
      <c r="C81" s="171" t="s">
        <v>572</v>
      </c>
      <c r="D81" s="200">
        <v>1596</v>
      </c>
      <c r="E81" s="204">
        <f t="shared" si="4"/>
        <v>1931.1599999999999</v>
      </c>
      <c r="F81" s="264"/>
      <c r="G81" s="216">
        <f t="shared" si="5"/>
        <v>0</v>
      </c>
    </row>
    <row r="82" spans="1:12" ht="13.15" customHeight="1" x14ac:dyDescent="0.25">
      <c r="A82" s="226" t="s">
        <v>395</v>
      </c>
      <c r="B82" s="171" t="s">
        <v>403</v>
      </c>
      <c r="C82" s="171" t="s">
        <v>573</v>
      </c>
      <c r="D82" s="200">
        <v>1596</v>
      </c>
      <c r="E82" s="204">
        <f t="shared" si="4"/>
        <v>1931.1599999999999</v>
      </c>
      <c r="F82" s="264"/>
      <c r="G82" s="216">
        <f t="shared" si="5"/>
        <v>0</v>
      </c>
    </row>
    <row r="83" spans="1:12" ht="13.15" customHeight="1" x14ac:dyDescent="0.25">
      <c r="A83" s="226" t="s">
        <v>395</v>
      </c>
      <c r="B83" s="171" t="s">
        <v>404</v>
      </c>
      <c r="C83" s="171" t="s">
        <v>574</v>
      </c>
      <c r="D83" s="200">
        <v>1596</v>
      </c>
      <c r="E83" s="204">
        <f t="shared" si="4"/>
        <v>1931.1599999999999</v>
      </c>
      <c r="F83" s="264"/>
      <c r="G83" s="216">
        <f t="shared" si="5"/>
        <v>0</v>
      </c>
    </row>
    <row r="84" spans="1:12" ht="13.15" customHeight="1" x14ac:dyDescent="0.25">
      <c r="A84" s="226" t="s">
        <v>395</v>
      </c>
      <c r="B84" s="171" t="s">
        <v>405</v>
      </c>
      <c r="C84" s="171" t="s">
        <v>575</v>
      </c>
      <c r="D84" s="200">
        <v>1596</v>
      </c>
      <c r="E84" s="204">
        <f t="shared" si="4"/>
        <v>1931.1599999999999</v>
      </c>
      <c r="F84" s="264"/>
      <c r="G84" s="216">
        <f t="shared" si="5"/>
        <v>0</v>
      </c>
    </row>
    <row r="85" spans="1:12" ht="13.15" customHeight="1" x14ac:dyDescent="0.25">
      <c r="A85" s="226" t="s">
        <v>395</v>
      </c>
      <c r="B85" s="171" t="s">
        <v>406</v>
      </c>
      <c r="C85" s="171" t="s">
        <v>576</v>
      </c>
      <c r="D85" s="200">
        <v>1596</v>
      </c>
      <c r="E85" s="204">
        <f t="shared" si="4"/>
        <v>1931.1599999999999</v>
      </c>
      <c r="F85" s="264"/>
      <c r="G85" s="216">
        <f t="shared" si="5"/>
        <v>0</v>
      </c>
    </row>
    <row r="86" spans="1:12" ht="13.15" customHeight="1" x14ac:dyDescent="0.25">
      <c r="A86" s="226" t="s">
        <v>395</v>
      </c>
      <c r="B86" s="171" t="s">
        <v>407</v>
      </c>
      <c r="C86" s="171" t="s">
        <v>577</v>
      </c>
      <c r="D86" s="200">
        <v>1596</v>
      </c>
      <c r="E86" s="204">
        <f t="shared" si="4"/>
        <v>1931.1599999999999</v>
      </c>
      <c r="F86" s="264"/>
      <c r="G86" s="216">
        <f t="shared" si="5"/>
        <v>0</v>
      </c>
    </row>
    <row r="87" spans="1:12" ht="13.15" customHeight="1" x14ac:dyDescent="0.25">
      <c r="A87" s="179" t="s">
        <v>395</v>
      </c>
      <c r="B87" s="171" t="s">
        <v>408</v>
      </c>
      <c r="C87" s="171" t="s">
        <v>409</v>
      </c>
      <c r="D87" s="200">
        <v>840</v>
      </c>
      <c r="E87" s="204">
        <f t="shared" si="4"/>
        <v>1016.4</v>
      </c>
      <c r="F87" s="265"/>
      <c r="G87" s="216">
        <f t="shared" si="5"/>
        <v>0</v>
      </c>
    </row>
    <row r="88" spans="1:12" ht="13.15" customHeight="1" x14ac:dyDescent="0.25">
      <c r="A88" s="179" t="s">
        <v>395</v>
      </c>
      <c r="B88" s="171" t="s">
        <v>562</v>
      </c>
      <c r="C88" s="171" t="s">
        <v>605</v>
      </c>
      <c r="D88" s="200">
        <v>500</v>
      </c>
      <c r="E88" s="204">
        <f t="shared" si="4"/>
        <v>605</v>
      </c>
      <c r="F88" s="265"/>
      <c r="G88" s="216">
        <f t="shared" si="5"/>
        <v>0</v>
      </c>
    </row>
    <row r="89" spans="1:12" ht="13.15" customHeight="1" x14ac:dyDescent="0.25">
      <c r="A89" s="179" t="s">
        <v>395</v>
      </c>
      <c r="B89" s="171" t="s">
        <v>563</v>
      </c>
      <c r="C89" s="171" t="s">
        <v>606</v>
      </c>
      <c r="D89" s="200">
        <v>500</v>
      </c>
      <c r="E89" s="204">
        <f t="shared" si="4"/>
        <v>605</v>
      </c>
      <c r="F89" s="265"/>
      <c r="G89" s="216">
        <f t="shared" si="5"/>
        <v>0</v>
      </c>
    </row>
    <row r="90" spans="1:12" ht="13.15" customHeight="1" x14ac:dyDescent="0.25">
      <c r="A90" s="179" t="s">
        <v>395</v>
      </c>
      <c r="B90" s="171" t="s">
        <v>564</v>
      </c>
      <c r="C90" s="171" t="s">
        <v>607</v>
      </c>
      <c r="D90" s="200">
        <v>500</v>
      </c>
      <c r="E90" s="204">
        <f t="shared" si="4"/>
        <v>605</v>
      </c>
      <c r="F90" s="265"/>
      <c r="G90" s="216">
        <f t="shared" si="5"/>
        <v>0</v>
      </c>
    </row>
    <row r="91" spans="1:12" ht="13.15" customHeight="1" x14ac:dyDescent="0.25">
      <c r="A91" s="234" t="s">
        <v>395</v>
      </c>
      <c r="B91" s="229" t="s">
        <v>565</v>
      </c>
      <c r="C91" s="229" t="s">
        <v>608</v>
      </c>
      <c r="D91" s="230">
        <v>120</v>
      </c>
      <c r="E91" s="208">
        <f t="shared" si="4"/>
        <v>145.19999999999999</v>
      </c>
      <c r="F91" s="266"/>
      <c r="G91" s="219">
        <f t="shared" si="5"/>
        <v>0</v>
      </c>
    </row>
    <row r="92" spans="1:12" x14ac:dyDescent="0.25">
      <c r="A92" s="367" t="s">
        <v>410</v>
      </c>
      <c r="B92" s="367"/>
      <c r="C92" s="367"/>
      <c r="D92" s="367"/>
      <c r="E92" s="367"/>
      <c r="F92" s="262"/>
      <c r="G92" s="207"/>
    </row>
    <row r="93" spans="1:12" ht="13.15" customHeight="1" x14ac:dyDescent="0.25">
      <c r="A93" s="177" t="s">
        <v>410</v>
      </c>
      <c r="B93" s="223" t="s">
        <v>411</v>
      </c>
      <c r="C93" s="224" t="s">
        <v>412</v>
      </c>
      <c r="D93" s="225">
        <v>126</v>
      </c>
      <c r="E93" s="206">
        <f t="shared" ref="E93:E98" si="6">D93*1.21</f>
        <v>152.46</v>
      </c>
      <c r="F93" s="308"/>
      <c r="G93" s="211">
        <f>E93*F93</f>
        <v>0</v>
      </c>
      <c r="H93" s="235"/>
      <c r="I93" s="187"/>
      <c r="J93" s="188"/>
      <c r="K93" s="188"/>
      <c r="L93" s="188"/>
    </row>
    <row r="94" spans="1:12" ht="13.15" customHeight="1" x14ac:dyDescent="0.25">
      <c r="A94" s="226" t="s">
        <v>410</v>
      </c>
      <c r="B94" s="222" t="s">
        <v>413</v>
      </c>
      <c r="C94" s="171" t="s">
        <v>414</v>
      </c>
      <c r="D94" s="200">
        <v>84</v>
      </c>
      <c r="E94" s="204">
        <f t="shared" si="6"/>
        <v>101.64</v>
      </c>
      <c r="F94" s="307"/>
      <c r="G94" s="217">
        <f t="shared" ref="G94:G99" si="7">E94*F94</f>
        <v>0</v>
      </c>
      <c r="H94" s="235"/>
      <c r="I94" s="187"/>
      <c r="J94" s="189"/>
      <c r="K94" s="188"/>
      <c r="L94" s="188"/>
    </row>
    <row r="95" spans="1:12" ht="13.15" customHeight="1" x14ac:dyDescent="0.25">
      <c r="A95" s="226" t="s">
        <v>410</v>
      </c>
      <c r="B95" s="222" t="s">
        <v>415</v>
      </c>
      <c r="C95" s="171" t="s">
        <v>416</v>
      </c>
      <c r="D95" s="200">
        <v>76</v>
      </c>
      <c r="E95" s="204">
        <f t="shared" si="6"/>
        <v>91.96</v>
      </c>
      <c r="F95" s="307"/>
      <c r="G95" s="217">
        <f t="shared" si="7"/>
        <v>0</v>
      </c>
      <c r="H95" s="235"/>
      <c r="I95" s="187"/>
      <c r="J95" s="189"/>
      <c r="K95" s="188"/>
      <c r="L95" s="188"/>
    </row>
    <row r="96" spans="1:12" ht="13.15" customHeight="1" x14ac:dyDescent="0.25">
      <c r="A96" s="226" t="s">
        <v>410</v>
      </c>
      <c r="B96" s="222" t="s">
        <v>417</v>
      </c>
      <c r="C96" s="171" t="s">
        <v>418</v>
      </c>
      <c r="D96" s="200">
        <v>147</v>
      </c>
      <c r="E96" s="204">
        <f t="shared" si="6"/>
        <v>177.87</v>
      </c>
      <c r="F96" s="307"/>
      <c r="G96" s="217">
        <f t="shared" si="7"/>
        <v>0</v>
      </c>
      <c r="H96" s="235"/>
      <c r="I96" s="187"/>
      <c r="J96" s="189"/>
      <c r="K96" s="188"/>
      <c r="L96" s="188"/>
    </row>
    <row r="97" spans="1:12" ht="13.15" customHeight="1" x14ac:dyDescent="0.25">
      <c r="A97" s="226" t="s">
        <v>410</v>
      </c>
      <c r="B97" s="222" t="s">
        <v>419</v>
      </c>
      <c r="C97" s="171" t="s">
        <v>420</v>
      </c>
      <c r="D97" s="200">
        <v>86</v>
      </c>
      <c r="E97" s="204">
        <f t="shared" si="6"/>
        <v>104.06</v>
      </c>
      <c r="F97" s="307"/>
      <c r="G97" s="217">
        <f t="shared" si="7"/>
        <v>0</v>
      </c>
      <c r="H97" s="235"/>
      <c r="I97" s="187"/>
      <c r="J97" s="189"/>
      <c r="K97" s="188"/>
      <c r="L97" s="188"/>
    </row>
    <row r="98" spans="1:12" ht="13.15" customHeight="1" x14ac:dyDescent="0.25">
      <c r="A98" s="226" t="s">
        <v>410</v>
      </c>
      <c r="B98" s="222" t="s">
        <v>421</v>
      </c>
      <c r="C98" s="171" t="s">
        <v>422</v>
      </c>
      <c r="D98" s="200">
        <v>107</v>
      </c>
      <c r="E98" s="204">
        <f t="shared" si="6"/>
        <v>129.47</v>
      </c>
      <c r="F98" s="307"/>
      <c r="G98" s="217">
        <f t="shared" si="7"/>
        <v>0</v>
      </c>
      <c r="H98" s="235"/>
      <c r="I98" s="187"/>
      <c r="J98" s="189"/>
      <c r="K98" s="188"/>
      <c r="L98" s="188"/>
    </row>
    <row r="99" spans="1:12" ht="13.15" customHeight="1" x14ac:dyDescent="0.25">
      <c r="A99" s="227" t="s">
        <v>410</v>
      </c>
      <c r="B99" s="228" t="s">
        <v>643</v>
      </c>
      <c r="C99" s="229" t="s">
        <v>644</v>
      </c>
      <c r="D99" s="230">
        <v>17</v>
      </c>
      <c r="E99" s="208">
        <v>20</v>
      </c>
      <c r="F99" s="305"/>
      <c r="G99" s="309">
        <f t="shared" si="7"/>
        <v>0</v>
      </c>
      <c r="H99" s="235"/>
      <c r="I99" s="187"/>
      <c r="J99" s="189"/>
      <c r="K99" s="188"/>
      <c r="L99" s="188"/>
    </row>
    <row r="100" spans="1:12" x14ac:dyDescent="0.25">
      <c r="A100" s="367" t="s">
        <v>423</v>
      </c>
      <c r="B100" s="367"/>
      <c r="C100" s="367"/>
      <c r="D100" s="367"/>
      <c r="E100" s="367"/>
      <c r="F100" s="268"/>
      <c r="G100" s="306"/>
      <c r="H100" s="186"/>
      <c r="I100" s="187"/>
      <c r="J100" s="189"/>
      <c r="K100" s="188"/>
      <c r="L100" s="188"/>
    </row>
    <row r="101" spans="1:12" ht="13.15" customHeight="1" x14ac:dyDescent="0.25">
      <c r="A101" s="177" t="s">
        <v>424</v>
      </c>
      <c r="B101" s="223" t="s">
        <v>425</v>
      </c>
      <c r="C101" s="224" t="s">
        <v>471</v>
      </c>
      <c r="D101" s="225">
        <v>504</v>
      </c>
      <c r="E101" s="237">
        <f>D101*1.21</f>
        <v>609.84</v>
      </c>
      <c r="F101" s="267"/>
      <c r="G101" s="213">
        <f>E101*F101</f>
        <v>0</v>
      </c>
    </row>
    <row r="102" spans="1:12" ht="13.15" customHeight="1" x14ac:dyDescent="0.25">
      <c r="A102" s="226" t="s">
        <v>424</v>
      </c>
      <c r="B102" s="222" t="s">
        <v>458</v>
      </c>
      <c r="C102" s="171" t="s">
        <v>609</v>
      </c>
      <c r="D102" s="200">
        <v>504</v>
      </c>
      <c r="E102" s="236">
        <v>610</v>
      </c>
      <c r="F102" s="264"/>
      <c r="G102" s="216">
        <f t="shared" ref="G102:G122" si="8">E102*F102</f>
        <v>0</v>
      </c>
    </row>
    <row r="103" spans="1:12" ht="13.15" customHeight="1" x14ac:dyDescent="0.25">
      <c r="A103" s="226" t="s">
        <v>424</v>
      </c>
      <c r="B103" s="171" t="s">
        <v>426</v>
      </c>
      <c r="C103" s="171" t="s">
        <v>472</v>
      </c>
      <c r="D103" s="200">
        <v>504</v>
      </c>
      <c r="E103" s="236">
        <f t="shared" ref="E103:E122" si="9">D103*1.21</f>
        <v>609.84</v>
      </c>
      <c r="F103" s="264"/>
      <c r="G103" s="216">
        <f t="shared" si="8"/>
        <v>0</v>
      </c>
    </row>
    <row r="104" spans="1:12" ht="13.15" customHeight="1" x14ac:dyDescent="0.25">
      <c r="A104" s="226" t="s">
        <v>424</v>
      </c>
      <c r="B104" s="171" t="s">
        <v>427</v>
      </c>
      <c r="C104" s="171" t="s">
        <v>473</v>
      </c>
      <c r="D104" s="200">
        <v>504</v>
      </c>
      <c r="E104" s="236">
        <f t="shared" si="9"/>
        <v>609.84</v>
      </c>
      <c r="F104" s="264"/>
      <c r="G104" s="216">
        <f t="shared" si="8"/>
        <v>0</v>
      </c>
    </row>
    <row r="105" spans="1:12" ht="13.15" customHeight="1" x14ac:dyDescent="0.25">
      <c r="A105" s="226" t="s">
        <v>424</v>
      </c>
      <c r="B105" s="171" t="s">
        <v>428</v>
      </c>
      <c r="C105" s="171" t="s">
        <v>474</v>
      </c>
      <c r="D105" s="200">
        <v>504</v>
      </c>
      <c r="E105" s="236">
        <f t="shared" si="9"/>
        <v>609.84</v>
      </c>
      <c r="F105" s="264"/>
      <c r="G105" s="216">
        <f t="shared" si="8"/>
        <v>0</v>
      </c>
    </row>
    <row r="106" spans="1:12" ht="13.15" customHeight="1" x14ac:dyDescent="0.25">
      <c r="A106" s="226" t="s">
        <v>424</v>
      </c>
      <c r="B106" s="222" t="s">
        <v>429</v>
      </c>
      <c r="C106" s="171" t="s">
        <v>475</v>
      </c>
      <c r="D106" s="200">
        <v>378</v>
      </c>
      <c r="E106" s="236">
        <f t="shared" si="9"/>
        <v>457.38</v>
      </c>
      <c r="F106" s="264"/>
      <c r="G106" s="216">
        <f t="shared" si="8"/>
        <v>0</v>
      </c>
    </row>
    <row r="107" spans="1:12" ht="13.15" customHeight="1" x14ac:dyDescent="0.25">
      <c r="A107" s="226" t="s">
        <v>424</v>
      </c>
      <c r="B107" s="222" t="s">
        <v>430</v>
      </c>
      <c r="C107" s="171" t="s">
        <v>476</v>
      </c>
      <c r="D107" s="200">
        <v>378</v>
      </c>
      <c r="E107" s="236">
        <f t="shared" si="9"/>
        <v>457.38</v>
      </c>
      <c r="F107" s="264"/>
      <c r="G107" s="216">
        <f t="shared" si="8"/>
        <v>0</v>
      </c>
    </row>
    <row r="108" spans="1:12" ht="13.15" customHeight="1" x14ac:dyDescent="0.25">
      <c r="A108" s="226" t="s">
        <v>424</v>
      </c>
      <c r="B108" s="222" t="s">
        <v>431</v>
      </c>
      <c r="C108" s="171" t="s">
        <v>477</v>
      </c>
      <c r="D108" s="200">
        <v>378</v>
      </c>
      <c r="E108" s="236">
        <f t="shared" si="9"/>
        <v>457.38</v>
      </c>
      <c r="F108" s="264"/>
      <c r="G108" s="216">
        <f t="shared" si="8"/>
        <v>0</v>
      </c>
    </row>
    <row r="109" spans="1:12" ht="13.15" customHeight="1" x14ac:dyDescent="0.25">
      <c r="A109" s="226" t="s">
        <v>424</v>
      </c>
      <c r="B109" s="222" t="s">
        <v>432</v>
      </c>
      <c r="C109" s="171" t="s">
        <v>478</v>
      </c>
      <c r="D109" s="200">
        <v>378</v>
      </c>
      <c r="E109" s="236">
        <f t="shared" si="9"/>
        <v>457.38</v>
      </c>
      <c r="F109" s="264"/>
      <c r="G109" s="216">
        <f t="shared" si="8"/>
        <v>0</v>
      </c>
    </row>
    <row r="110" spans="1:12" ht="13.15" customHeight="1" x14ac:dyDescent="0.25">
      <c r="A110" s="226" t="s">
        <v>433</v>
      </c>
      <c r="B110" s="222" t="s">
        <v>558</v>
      </c>
      <c r="C110" s="171" t="s">
        <v>592</v>
      </c>
      <c r="D110" s="200">
        <v>131</v>
      </c>
      <c r="E110" s="236">
        <f t="shared" si="9"/>
        <v>158.51</v>
      </c>
      <c r="F110" s="264"/>
      <c r="G110" s="216">
        <f t="shared" si="8"/>
        <v>0</v>
      </c>
    </row>
    <row r="111" spans="1:12" ht="13.15" customHeight="1" x14ac:dyDescent="0.25">
      <c r="A111" s="226" t="s">
        <v>433</v>
      </c>
      <c r="B111" s="222" t="s">
        <v>559</v>
      </c>
      <c r="C111" s="171" t="s">
        <v>610</v>
      </c>
      <c r="D111" s="200">
        <v>100</v>
      </c>
      <c r="E111" s="236">
        <f t="shared" si="9"/>
        <v>121</v>
      </c>
      <c r="F111" s="264"/>
      <c r="G111" s="216">
        <f t="shared" si="8"/>
        <v>0</v>
      </c>
    </row>
    <row r="112" spans="1:12" ht="13.15" customHeight="1" x14ac:dyDescent="0.25">
      <c r="A112" s="226" t="s">
        <v>434</v>
      </c>
      <c r="B112" s="222" t="s">
        <v>435</v>
      </c>
      <c r="C112" s="171" t="s">
        <v>611</v>
      </c>
      <c r="D112" s="200">
        <v>90</v>
      </c>
      <c r="E112" s="236">
        <f t="shared" si="9"/>
        <v>108.89999999999999</v>
      </c>
      <c r="F112" s="264"/>
      <c r="G112" s="216">
        <f t="shared" si="8"/>
        <v>0</v>
      </c>
    </row>
    <row r="113" spans="1:7" ht="13.15" customHeight="1" x14ac:dyDescent="0.25">
      <c r="A113" s="226" t="s">
        <v>434</v>
      </c>
      <c r="B113" s="222" t="s">
        <v>560</v>
      </c>
      <c r="C113" s="171" t="s">
        <v>561</v>
      </c>
      <c r="D113" s="200">
        <v>90</v>
      </c>
      <c r="E113" s="236">
        <f t="shared" si="9"/>
        <v>108.89999999999999</v>
      </c>
      <c r="F113" s="264"/>
      <c r="G113" s="216">
        <f t="shared" si="8"/>
        <v>0</v>
      </c>
    </row>
    <row r="114" spans="1:7" x14ac:dyDescent="0.25">
      <c r="A114" s="226" t="s">
        <v>436</v>
      </c>
      <c r="B114" s="222" t="s">
        <v>385</v>
      </c>
      <c r="C114" s="190" t="s">
        <v>704</v>
      </c>
      <c r="D114" s="200">
        <v>7</v>
      </c>
      <c r="E114" s="236">
        <f t="shared" si="9"/>
        <v>8.4699999999999989</v>
      </c>
      <c r="F114" s="264"/>
      <c r="G114" s="216">
        <f t="shared" si="8"/>
        <v>0</v>
      </c>
    </row>
    <row r="115" spans="1:7" ht="23.25" x14ac:dyDescent="0.25">
      <c r="A115" s="226" t="s">
        <v>437</v>
      </c>
      <c r="B115" s="222" t="s">
        <v>438</v>
      </c>
      <c r="C115" s="190" t="s">
        <v>613</v>
      </c>
      <c r="D115" s="200">
        <v>126</v>
      </c>
      <c r="E115" s="236">
        <f t="shared" si="9"/>
        <v>152.46</v>
      </c>
      <c r="F115" s="264"/>
      <c r="G115" s="216">
        <f t="shared" si="8"/>
        <v>0</v>
      </c>
    </row>
    <row r="116" spans="1:7" ht="13.9" customHeight="1" x14ac:dyDescent="0.25">
      <c r="A116" s="226" t="s">
        <v>437</v>
      </c>
      <c r="B116" s="222" t="s">
        <v>385</v>
      </c>
      <c r="C116" s="190" t="s">
        <v>614</v>
      </c>
      <c r="D116" s="200">
        <v>126</v>
      </c>
      <c r="E116" s="236">
        <f t="shared" si="9"/>
        <v>152.46</v>
      </c>
      <c r="F116" s="264"/>
      <c r="G116" s="216">
        <f t="shared" si="8"/>
        <v>0</v>
      </c>
    </row>
    <row r="117" spans="1:7" x14ac:dyDescent="0.25">
      <c r="A117" s="226" t="s">
        <v>437</v>
      </c>
      <c r="B117" s="222" t="s">
        <v>439</v>
      </c>
      <c r="C117" s="190" t="s">
        <v>675</v>
      </c>
      <c r="D117" s="200">
        <v>23</v>
      </c>
      <c r="E117" s="236">
        <f t="shared" si="9"/>
        <v>27.83</v>
      </c>
      <c r="F117" s="264"/>
      <c r="G117" s="216">
        <f t="shared" si="8"/>
        <v>0</v>
      </c>
    </row>
    <row r="118" spans="1:7" ht="13.15" customHeight="1" x14ac:dyDescent="0.25">
      <c r="A118" s="226" t="s">
        <v>440</v>
      </c>
      <c r="B118" s="222" t="s">
        <v>441</v>
      </c>
      <c r="C118" s="171" t="s">
        <v>442</v>
      </c>
      <c r="D118" s="200">
        <v>2.5</v>
      </c>
      <c r="E118" s="236">
        <f t="shared" si="9"/>
        <v>3.0249999999999999</v>
      </c>
      <c r="F118" s="264"/>
      <c r="G118" s="216">
        <f t="shared" si="8"/>
        <v>0</v>
      </c>
    </row>
    <row r="119" spans="1:7" ht="13.15" customHeight="1" x14ac:dyDescent="0.25">
      <c r="A119" s="226" t="s">
        <v>440</v>
      </c>
      <c r="B119" s="222" t="s">
        <v>676</v>
      </c>
      <c r="C119" s="171" t="s">
        <v>677</v>
      </c>
      <c r="D119" s="200">
        <v>1.5</v>
      </c>
      <c r="E119" s="236">
        <f t="shared" si="9"/>
        <v>1.8149999999999999</v>
      </c>
      <c r="F119" s="264"/>
      <c r="G119" s="216">
        <f t="shared" si="8"/>
        <v>0</v>
      </c>
    </row>
    <row r="120" spans="1:7" ht="13.15" customHeight="1" x14ac:dyDescent="0.25">
      <c r="A120" s="226" t="s">
        <v>440</v>
      </c>
      <c r="B120" s="222" t="s">
        <v>443</v>
      </c>
      <c r="C120" s="171" t="s">
        <v>444</v>
      </c>
      <c r="D120" s="200">
        <v>3</v>
      </c>
      <c r="E120" s="236">
        <f t="shared" si="9"/>
        <v>3.63</v>
      </c>
      <c r="F120" s="264"/>
      <c r="G120" s="216">
        <f t="shared" si="8"/>
        <v>0</v>
      </c>
    </row>
    <row r="121" spans="1:7" x14ac:dyDescent="0.25">
      <c r="A121" s="226" t="s">
        <v>440</v>
      </c>
      <c r="B121" s="222" t="s">
        <v>445</v>
      </c>
      <c r="C121" s="171" t="s">
        <v>446</v>
      </c>
      <c r="D121" s="200">
        <v>5</v>
      </c>
      <c r="E121" s="236">
        <f t="shared" si="9"/>
        <v>6.05</v>
      </c>
      <c r="F121" s="264"/>
      <c r="G121" s="216">
        <f t="shared" si="8"/>
        <v>0</v>
      </c>
    </row>
    <row r="122" spans="1:7" ht="24.6" customHeight="1" x14ac:dyDescent="0.25">
      <c r="A122" s="227" t="s">
        <v>440</v>
      </c>
      <c r="B122" s="228" t="s">
        <v>447</v>
      </c>
      <c r="C122" s="238" t="s">
        <v>693</v>
      </c>
      <c r="D122" s="230">
        <v>2.5</v>
      </c>
      <c r="E122" s="248">
        <f t="shared" si="9"/>
        <v>3.0249999999999999</v>
      </c>
      <c r="F122" s="269"/>
      <c r="G122" s="215">
        <f t="shared" si="8"/>
        <v>0</v>
      </c>
    </row>
    <row r="123" spans="1:7" x14ac:dyDescent="0.25">
      <c r="A123" s="370" t="s">
        <v>522</v>
      </c>
      <c r="B123" s="367"/>
      <c r="C123" s="367"/>
      <c r="D123" s="367"/>
      <c r="E123" s="367"/>
      <c r="F123" s="262"/>
    </row>
    <row r="124" spans="1:7" ht="23.25" x14ac:dyDescent="0.25">
      <c r="A124" s="177" t="s">
        <v>448</v>
      </c>
      <c r="B124" s="223" t="s">
        <v>449</v>
      </c>
      <c r="C124" s="329" t="s">
        <v>642</v>
      </c>
      <c r="D124" s="241">
        <v>1785</v>
      </c>
      <c r="E124" s="242">
        <f>D124*1.21</f>
        <v>2159.85</v>
      </c>
      <c r="F124" s="270"/>
      <c r="G124" s="213">
        <f t="shared" ref="G124:G125" si="10">E122*F122</f>
        <v>0</v>
      </c>
    </row>
    <row r="125" spans="1:7" ht="45.75" x14ac:dyDescent="0.25">
      <c r="A125" s="226" t="s">
        <v>448</v>
      </c>
      <c r="B125" s="222" t="s">
        <v>450</v>
      </c>
      <c r="C125" s="190" t="s">
        <v>641</v>
      </c>
      <c r="D125" s="239">
        <v>7980</v>
      </c>
      <c r="E125" s="240">
        <f t="shared" ref="E125:E126" si="11">D125*1.21</f>
        <v>9655.7999999999993</v>
      </c>
      <c r="F125" s="271"/>
      <c r="G125" s="216">
        <f t="shared" si="10"/>
        <v>0</v>
      </c>
    </row>
    <row r="126" spans="1:7" ht="13.15" customHeight="1" x14ac:dyDescent="0.25">
      <c r="A126" s="227" t="s">
        <v>448</v>
      </c>
      <c r="B126" s="228" t="s">
        <v>451</v>
      </c>
      <c r="C126" s="229" t="s">
        <v>612</v>
      </c>
      <c r="D126" s="243">
        <v>290</v>
      </c>
      <c r="E126" s="244">
        <f t="shared" si="11"/>
        <v>350.9</v>
      </c>
      <c r="F126" s="330"/>
      <c r="G126" s="331">
        <f>E124*F124</f>
        <v>0</v>
      </c>
    </row>
    <row r="127" spans="1:7" x14ac:dyDescent="0.25">
      <c r="A127" s="370" t="s">
        <v>452</v>
      </c>
      <c r="B127" s="367"/>
      <c r="C127" s="367"/>
      <c r="D127" s="367"/>
      <c r="E127" s="367"/>
      <c r="F127" s="261"/>
      <c r="G127" s="231"/>
    </row>
    <row r="128" spans="1:7" s="175" customFormat="1" ht="13.15" customHeight="1" x14ac:dyDescent="0.25">
      <c r="A128" s="177" t="s">
        <v>453</v>
      </c>
      <c r="B128" s="223" t="s">
        <v>454</v>
      </c>
      <c r="C128" s="224" t="s">
        <v>455</v>
      </c>
      <c r="D128" s="246">
        <v>27</v>
      </c>
      <c r="E128" s="242">
        <f>D128*1.21</f>
        <v>32.67</v>
      </c>
      <c r="F128" s="250"/>
      <c r="G128" s="216">
        <f>E128*F128</f>
        <v>0</v>
      </c>
    </row>
    <row r="129" spans="1:7" s="175" customFormat="1" ht="13.15" customHeight="1" x14ac:dyDescent="0.25">
      <c r="A129" s="226" t="s">
        <v>453</v>
      </c>
      <c r="B129" s="222" t="s">
        <v>650</v>
      </c>
      <c r="C129" s="171" t="s">
        <v>651</v>
      </c>
      <c r="D129" s="245">
        <v>30</v>
      </c>
      <c r="E129" s="240">
        <f>D129*1.21</f>
        <v>36.299999999999997</v>
      </c>
      <c r="F129" s="253"/>
      <c r="G129" s="216">
        <f t="shared" ref="G129:G130" si="12">E129*F129</f>
        <v>0</v>
      </c>
    </row>
    <row r="130" spans="1:7" s="175" customFormat="1" ht="13.15" customHeight="1" x14ac:dyDescent="0.25">
      <c r="A130" s="227" t="s">
        <v>453</v>
      </c>
      <c r="B130" s="228" t="s">
        <v>456</v>
      </c>
      <c r="C130" s="229" t="s">
        <v>457</v>
      </c>
      <c r="D130" s="247">
        <v>55</v>
      </c>
      <c r="E130" s="244">
        <f t="shared" ref="E130" si="13">D130*1.21</f>
        <v>66.55</v>
      </c>
      <c r="F130" s="260"/>
      <c r="G130" s="215">
        <f t="shared" si="12"/>
        <v>0</v>
      </c>
    </row>
    <row r="131" spans="1:7" x14ac:dyDescent="0.25">
      <c r="A131" s="176" t="s">
        <v>578</v>
      </c>
      <c r="B131" s="171"/>
      <c r="C131" s="171"/>
      <c r="D131" s="368" t="s">
        <v>615</v>
      </c>
      <c r="E131" s="368"/>
      <c r="F131" s="368"/>
      <c r="G131" s="249">
        <f>SUM(G5:G130)/1.21</f>
        <v>0</v>
      </c>
    </row>
    <row r="132" spans="1:7" x14ac:dyDescent="0.25">
      <c r="A132" s="176" t="s">
        <v>639</v>
      </c>
      <c r="B132" s="1"/>
      <c r="C132" s="1"/>
      <c r="D132" s="368" t="s">
        <v>616</v>
      </c>
      <c r="E132" s="368"/>
      <c r="F132" s="368"/>
      <c r="G132" s="81">
        <f>G131*1.21</f>
        <v>0</v>
      </c>
    </row>
    <row r="133" spans="1:7" x14ac:dyDescent="0.25">
      <c r="A133" s="176" t="s">
        <v>640</v>
      </c>
      <c r="B133" s="1"/>
      <c r="C133" s="1"/>
      <c r="D133" s="369" t="s">
        <v>617</v>
      </c>
      <c r="E133" s="369"/>
      <c r="F133" s="369"/>
      <c r="G133" s="369"/>
    </row>
    <row r="134" spans="1:7" x14ac:dyDescent="0.25">
      <c r="A134" s="1"/>
      <c r="B134" s="1"/>
      <c r="C134" s="1"/>
      <c r="D134" s="13"/>
      <c r="E134" s="14"/>
    </row>
    <row r="135" spans="1:7" x14ac:dyDescent="0.25">
      <c r="A135" s="1"/>
      <c r="B135" s="1"/>
      <c r="C135" s="1"/>
      <c r="D135" s="13"/>
      <c r="E135" s="14"/>
    </row>
    <row r="136" spans="1:7" x14ac:dyDescent="0.25">
      <c r="A136" s="1"/>
      <c r="B136" s="1"/>
      <c r="C136" s="1"/>
      <c r="D136" s="13"/>
      <c r="E136" s="14"/>
    </row>
    <row r="137" spans="1:7" x14ac:dyDescent="0.25">
      <c r="A137" s="1"/>
      <c r="B137" s="1"/>
      <c r="C137" s="1"/>
      <c r="D137" s="13"/>
      <c r="E137" s="14"/>
    </row>
    <row r="138" spans="1:7" x14ac:dyDescent="0.25">
      <c r="A138" s="1"/>
      <c r="B138" s="1"/>
      <c r="C138" s="1"/>
      <c r="D138" s="13"/>
      <c r="E138" s="14"/>
    </row>
    <row r="139" spans="1:7" x14ac:dyDescent="0.25">
      <c r="A139" s="1"/>
      <c r="B139" s="1"/>
      <c r="C139" s="1"/>
      <c r="D139" s="13"/>
      <c r="E139" s="14"/>
    </row>
    <row r="140" spans="1:7" x14ac:dyDescent="0.25">
      <c r="A140" s="1"/>
      <c r="B140" s="1"/>
      <c r="C140" s="1"/>
      <c r="D140" s="13"/>
      <c r="E140" s="14"/>
    </row>
    <row r="141" spans="1:7" x14ac:dyDescent="0.25">
      <c r="A141" s="1"/>
      <c r="B141" s="1"/>
      <c r="C141" s="1"/>
      <c r="D141" s="13"/>
      <c r="E141" s="14"/>
    </row>
    <row r="142" spans="1:7" x14ac:dyDescent="0.25">
      <c r="A142" s="1"/>
      <c r="B142" s="1"/>
      <c r="C142" s="1"/>
      <c r="D142" s="13"/>
      <c r="E142" s="14"/>
    </row>
    <row r="143" spans="1:7" x14ac:dyDescent="0.25">
      <c r="A143" s="1"/>
      <c r="B143" s="1"/>
      <c r="C143" s="1"/>
      <c r="D143" s="13"/>
      <c r="E143" s="14"/>
    </row>
    <row r="144" spans="1:7" x14ac:dyDescent="0.25">
      <c r="D144" s="12"/>
      <c r="E144" s="11"/>
    </row>
    <row r="145" spans="4:5" x14ac:dyDescent="0.25">
      <c r="D145" s="12"/>
      <c r="E145" s="11"/>
    </row>
    <row r="146" spans="4:5" x14ac:dyDescent="0.25">
      <c r="D146" s="12"/>
      <c r="E146" s="11"/>
    </row>
    <row r="147" spans="4:5" x14ac:dyDescent="0.25">
      <c r="D147" s="12"/>
      <c r="E147" s="11"/>
    </row>
    <row r="148" spans="4:5" x14ac:dyDescent="0.25">
      <c r="D148" s="12"/>
      <c r="E148" s="11"/>
    </row>
    <row r="149" spans="4:5" x14ac:dyDescent="0.25">
      <c r="D149" s="12"/>
      <c r="E149" s="11"/>
    </row>
    <row r="150" spans="4:5" x14ac:dyDescent="0.25">
      <c r="D150" s="12"/>
      <c r="E150" s="11"/>
    </row>
    <row r="151" spans="4:5" x14ac:dyDescent="0.25">
      <c r="D151" s="12"/>
      <c r="E151" s="11"/>
    </row>
    <row r="152" spans="4:5" x14ac:dyDescent="0.25">
      <c r="D152" s="12"/>
      <c r="E152" s="11"/>
    </row>
    <row r="153" spans="4:5" x14ac:dyDescent="0.25">
      <c r="D153" s="12"/>
      <c r="E153" s="11"/>
    </row>
    <row r="154" spans="4:5" x14ac:dyDescent="0.25">
      <c r="D154" s="12"/>
      <c r="E154" s="11"/>
    </row>
    <row r="155" spans="4:5" x14ac:dyDescent="0.25">
      <c r="D155" s="12"/>
      <c r="E155" s="11"/>
    </row>
    <row r="156" spans="4:5" x14ac:dyDescent="0.25">
      <c r="D156" s="12"/>
      <c r="E156" s="11"/>
    </row>
    <row r="157" spans="4:5" x14ac:dyDescent="0.25">
      <c r="D157" s="12"/>
      <c r="E157" s="11"/>
    </row>
    <row r="158" spans="4:5" x14ac:dyDescent="0.25">
      <c r="D158" s="12"/>
      <c r="E158" s="11"/>
    </row>
    <row r="159" spans="4:5" x14ac:dyDescent="0.25">
      <c r="D159" s="12"/>
      <c r="E159" s="11"/>
    </row>
    <row r="160" spans="4:5" x14ac:dyDescent="0.25">
      <c r="D160" s="12"/>
      <c r="E160" s="11"/>
    </row>
    <row r="161" spans="4:5" x14ac:dyDescent="0.25">
      <c r="D161" s="12"/>
      <c r="E161" s="11"/>
    </row>
    <row r="162" spans="4:5" x14ac:dyDescent="0.25">
      <c r="D162" s="12"/>
      <c r="E162" s="11"/>
    </row>
    <row r="163" spans="4:5" x14ac:dyDescent="0.25">
      <c r="D163" s="12"/>
      <c r="E163" s="11"/>
    </row>
    <row r="164" spans="4:5" x14ac:dyDescent="0.25">
      <c r="D164" s="12"/>
      <c r="E164" s="11"/>
    </row>
    <row r="165" spans="4:5" x14ac:dyDescent="0.25">
      <c r="D165" s="12"/>
      <c r="E165" s="11"/>
    </row>
    <row r="166" spans="4:5" x14ac:dyDescent="0.25">
      <c r="D166" s="12"/>
      <c r="E166" s="11"/>
    </row>
    <row r="167" spans="4:5" x14ac:dyDescent="0.25">
      <c r="D167" s="12"/>
      <c r="E167" s="11"/>
    </row>
    <row r="168" spans="4:5" x14ac:dyDescent="0.25">
      <c r="D168" s="12"/>
      <c r="E168" s="11"/>
    </row>
    <row r="169" spans="4:5" x14ac:dyDescent="0.25">
      <c r="D169" s="12"/>
      <c r="E169" s="11"/>
    </row>
    <row r="170" spans="4:5" x14ac:dyDescent="0.25">
      <c r="D170" s="12"/>
      <c r="E170" s="11"/>
    </row>
    <row r="171" spans="4:5" x14ac:dyDescent="0.25">
      <c r="D171" s="12"/>
      <c r="E171" s="11"/>
    </row>
    <row r="172" spans="4:5" x14ac:dyDescent="0.25">
      <c r="D172" s="12"/>
      <c r="E172" s="11"/>
    </row>
    <row r="173" spans="4:5" x14ac:dyDescent="0.25">
      <c r="D173" s="12"/>
      <c r="E173" s="11"/>
    </row>
    <row r="174" spans="4:5" x14ac:dyDescent="0.25">
      <c r="D174" s="12"/>
      <c r="E174" s="11"/>
    </row>
    <row r="175" spans="4:5" x14ac:dyDescent="0.25">
      <c r="D175" s="12"/>
      <c r="E175" s="11"/>
    </row>
    <row r="176" spans="4:5" x14ac:dyDescent="0.25">
      <c r="D176" s="12"/>
      <c r="E176" s="11"/>
    </row>
    <row r="177" spans="4:5" x14ac:dyDescent="0.25">
      <c r="D177" s="12"/>
      <c r="E177" s="11"/>
    </row>
    <row r="178" spans="4:5" x14ac:dyDescent="0.25">
      <c r="D178" s="12"/>
      <c r="E178" s="11"/>
    </row>
    <row r="179" spans="4:5" x14ac:dyDescent="0.25">
      <c r="D179" s="12"/>
      <c r="E179" s="11"/>
    </row>
    <row r="180" spans="4:5" x14ac:dyDescent="0.25">
      <c r="D180" s="12"/>
      <c r="E180" s="11"/>
    </row>
    <row r="181" spans="4:5" x14ac:dyDescent="0.25">
      <c r="D181" s="12"/>
      <c r="E181" s="11"/>
    </row>
    <row r="182" spans="4:5" x14ac:dyDescent="0.25">
      <c r="D182" s="12"/>
      <c r="E182" s="11"/>
    </row>
    <row r="183" spans="4:5" x14ac:dyDescent="0.25">
      <c r="D183" s="12"/>
      <c r="E183" s="11"/>
    </row>
    <row r="184" spans="4:5" x14ac:dyDescent="0.25">
      <c r="D184" s="12"/>
      <c r="E184" s="11"/>
    </row>
    <row r="185" spans="4:5" x14ac:dyDescent="0.25">
      <c r="D185" s="12"/>
      <c r="E185" s="11"/>
    </row>
    <row r="186" spans="4:5" x14ac:dyDescent="0.25">
      <c r="D186" s="12"/>
      <c r="E186" s="11"/>
    </row>
    <row r="187" spans="4:5" x14ac:dyDescent="0.25">
      <c r="D187" s="12"/>
      <c r="E187" s="11"/>
    </row>
    <row r="188" spans="4:5" x14ac:dyDescent="0.25">
      <c r="D188" s="12"/>
      <c r="E188" s="11"/>
    </row>
    <row r="189" spans="4:5" x14ac:dyDescent="0.25">
      <c r="D189" s="12"/>
      <c r="E189" s="11"/>
    </row>
    <row r="190" spans="4:5" x14ac:dyDescent="0.25">
      <c r="D190" s="12"/>
      <c r="E190" s="11"/>
    </row>
  </sheetData>
  <mergeCells count="12">
    <mergeCell ref="D1:G1"/>
    <mergeCell ref="A3:D3"/>
    <mergeCell ref="A4:E4"/>
    <mergeCell ref="A62:E62"/>
    <mergeCell ref="A74:E74"/>
    <mergeCell ref="A92:E92"/>
    <mergeCell ref="D131:F131"/>
    <mergeCell ref="D132:F132"/>
    <mergeCell ref="D133:G133"/>
    <mergeCell ref="A100:E100"/>
    <mergeCell ref="A123:E123"/>
    <mergeCell ref="A127:E127"/>
  </mergeCells>
  <pageMargins left="0.25" right="0.25" top="0.75" bottom="0.75" header="0.3" footer="0.3"/>
  <pageSetup paperSize="9" scale="80" fitToHeight="0" orientation="portrait" r:id="rId1"/>
  <headerFooter>
    <oddFooter>&amp;C&amp;"-,Tučné"&amp;7Est-Ouest Conseils Praha s.r.o.&amp;"-,Obyčejné"
Biskupská 6, Praha 1, 110 00   Sklady: Truhlářská 20, 110 00
Tel.: +420 211 221 726  Objednací doba: po-pá 9-17 h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</vt:i4>
      </vt:variant>
      <vt:variant>
        <vt:lpstr>Pojmenované oblasti</vt:lpstr>
      </vt:variant>
      <vt:variant>
        <vt:i4>1</vt:i4>
      </vt:variant>
    </vt:vector>
  </HeadingPairs>
  <TitlesOfParts>
    <vt:vector size="5" baseType="lpstr">
      <vt:lpstr>objednávkový formulář kabina</vt:lpstr>
      <vt:lpstr>obj. formulář prodejní</vt:lpstr>
      <vt:lpstr>obj. formulář Limit. edice</vt:lpstr>
      <vt:lpstr>obj. formulář promo </vt:lpstr>
      <vt:lpstr>'obj. formulář promo '!Oblast_tisku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Klára</dc:creator>
  <cp:lastModifiedBy>Péťa</cp:lastModifiedBy>
  <cp:revision/>
  <cp:lastPrinted>2019-02-26T12:09:04Z</cp:lastPrinted>
  <dcterms:created xsi:type="dcterms:W3CDTF">2018-09-03T14:53:34Z</dcterms:created>
  <dcterms:modified xsi:type="dcterms:W3CDTF">2019-08-22T14:18:44Z</dcterms:modified>
</cp:coreProperties>
</file>